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slicers/slicer4.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slicers/slicer5.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REBECCA\Documents\TAIWO\Data Tribe Challenge\"/>
    </mc:Choice>
  </mc:AlternateContent>
  <bookViews>
    <workbookView xWindow="-105" yWindow="-105" windowWidth="23250" windowHeight="12450" firstSheet="4" activeTab="5"/>
  </bookViews>
  <sheets>
    <sheet name="Exports Detailed" sheetId="2" r:id="rId1"/>
    <sheet name="Exports Basic" sheetId="3" r:id="rId2"/>
    <sheet name="Companies" sheetId="4" r:id="rId3"/>
    <sheet name="Products" sheetId="5" r:id="rId4"/>
    <sheet name="Countries" sheetId="6" r:id="rId5"/>
    <sheet name="Date Table" sheetId="8" r:id="rId6"/>
    <sheet name="Pivot Table Analysis" sheetId="9" r:id="rId7"/>
    <sheet name="Dashboard_Overview" sheetId="10" r:id="rId8"/>
    <sheet name="Dashboard_Products" sheetId="11" r:id="rId9"/>
    <sheet name="Dashboard_Company" sheetId="12" r:id="rId10"/>
    <sheet name="Dashboard_Country" sheetId="13" r:id="rId11"/>
    <sheet name="Dashboard_Trends" sheetId="14" r:id="rId12"/>
  </sheets>
  <definedNames>
    <definedName name="_xlcn.WorksheetConnection_AnalysisWorksheet.xlsxcompanies1" hidden="1">companies[]</definedName>
    <definedName name="_xlcn.WorksheetConnection_AnalysisWorksheet.xlsxTable61" hidden="1">Table6[]</definedName>
    <definedName name="ExternalData_1" localSheetId="2" hidden="1">Companies!$A$1:$B$11</definedName>
    <definedName name="ExternalData_1" localSheetId="4" hidden="1">Countries!$A$1:$B$11</definedName>
    <definedName name="ExternalData_1" localSheetId="1" hidden="1">'Exports Basic'!$A$1:$I$1001</definedName>
    <definedName name="ExternalData_1" localSheetId="0" hidden="1">'Exports Detailed'!$A$1:$I$1001</definedName>
    <definedName name="ExternalData_1" localSheetId="3" hidden="1">Products!$A$1:$B$9</definedName>
    <definedName name="Slicer_Company_Name">#N/A</definedName>
    <definedName name="Slicer_Country">#N/A</definedName>
    <definedName name="Slicer_Date__Month">#N/A</definedName>
    <definedName name="Slicer_Date__Quarter">#N/A</definedName>
    <definedName name="Slicer_Date__Year">#N/A</definedName>
    <definedName name="Slicer_Product_Name1">#N/A</definedName>
  </definedNames>
  <calcPr calcId="162913"/>
  <pivotCaches>
    <pivotCache cacheId="49" r:id="rId13"/>
    <pivotCache cacheId="407" r:id="rId14"/>
    <pivotCache cacheId="812" r:id="rId15"/>
    <pivotCache cacheId="815" r:id="rId16"/>
    <pivotCache cacheId="818" r:id="rId17"/>
    <pivotCache cacheId="821" r:id="rId18"/>
    <pivotCache cacheId="824" r:id="rId19"/>
    <pivotCache cacheId="827" r:id="rId20"/>
    <pivotCache cacheId="830" r:id="rId21"/>
    <pivotCache cacheId="833" r:id="rId22"/>
    <pivotCache cacheId="836" r:id="rId23"/>
    <pivotCache cacheId="839" r:id="rId24"/>
    <pivotCache cacheId="842" r:id="rId25"/>
    <pivotCache cacheId="845" r:id="rId26"/>
    <pivotCache cacheId="848" r:id="rId27"/>
    <pivotCache cacheId="851" r:id="rId28"/>
    <pivotCache cacheId="854" r:id="rId29"/>
    <pivotCache cacheId="857" r:id="rId30"/>
    <pivotCache cacheId="860" r:id="rId31"/>
    <pivotCache cacheId="863" r:id="rId32"/>
    <pivotCache cacheId="866" r:id="rId33"/>
    <pivotCache cacheId="869" r:id="rId34"/>
  </pivotCaches>
  <extLst>
    <ext xmlns:x14="http://schemas.microsoft.com/office/spreadsheetml/2009/9/main" uri="{876F7934-8845-4945-9796-88D515C7AA90}">
      <x14:pivotCaches>
        <pivotCache cacheId="52" r:id="rId35"/>
      </x14:pivotCaches>
    </ext>
    <ext xmlns:x14="http://schemas.microsoft.com/office/spreadsheetml/2009/9/main" uri="{BBE1A952-AA13-448e-AADC-164F8A28A991}">
      <x14:slicerCaches>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xports_detailed_618553bc-00e7-467d-a7b6-b3a24da7c9c2" name="exports_detailed" connection="Query - exports_detailed"/>
          <x15:modelTable id="exports_basic_d36fdb21-537d-48b9-aaa8-94873501a247" name="exports_basic" connection="Query - exports_basic"/>
          <x15:modelTable id="companies_2c3f9726-310d-477f-8ece-bce32468b5d0" name="companies" connection="Query - companies"/>
          <x15:modelTable id="products_5cfba501-ca04-4228-8e04-e9053173a1f8" name="products" connection="Query - products"/>
          <x15:modelTable id="Countries_cbeace41-cc64-4fe3-a105-02edba560ac3" name="Countries" connection="Query - Countries"/>
          <x15:modelTable id="Date Table_4522d378-1fe3-4824-a25b-fb6d2ef256c5" name="Date Table" connection="Query - Date Table"/>
          <x15:modelTable id="Table6" name="Table6" connection="WorksheetConnection_Analysis Worksheet.xlsx!Table6"/>
          <x15:modelTable id="companies1" name="companies1" connection="WorksheetConnection_Analysis Worksheet.xlsx!companies"/>
        </x15:modelTables>
        <x15:modelRelationships>
          <x15:modelRelationship fromTable="exports_detailed" fromColumn="ExportID" toTable="exports_basic" toColumn="ExportID"/>
          <x15:modelRelationship fromTable="exports_basic" fromColumn="CompanyID" toTable="companies" toColumn="CompanyID"/>
          <x15:modelRelationship fromTable="exports_basic" fromColumn="Date" toTable="Date Table" toColumn="Date"/>
          <x15:modelRelationship fromTable="exports_basic" fromColumn="Export Country" toTable="Countries" toColumn="Country"/>
          <x15:modelRelationship fromTable="exports_basic" fromColumn="ProductID" toTable="products" toColumn="ProductID"/>
        </x15:modelRelationships>
        <x15:extLst>
          <ext xmlns:x16="http://schemas.microsoft.com/office/spreadsheetml/2014/11/main" uri="{9835A34E-60A6-4A7C-AAB8-D5F71C897F49}">
            <x16:modelTimeGroupings>
              <x16:modelTimeGrouping tableName="exports_basic"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 i="9" l="1"/>
  <c r="Q123" i="9" l="1"/>
  <c r="Q122" i="9"/>
  <c r="Q121" i="9"/>
  <c r="Q120" i="9"/>
  <c r="Q119" i="9"/>
  <c r="Q118" i="9"/>
  <c r="Q117" i="9"/>
  <c r="Q116" i="9"/>
  <c r="Q115" i="9"/>
  <c r="Q114" i="9"/>
  <c r="L123" i="9"/>
  <c r="L122" i="9"/>
  <c r="L121" i="9"/>
  <c r="L120" i="9"/>
  <c r="L119" i="9"/>
  <c r="L118" i="9"/>
  <c r="L117" i="9"/>
  <c r="L116" i="9"/>
  <c r="L115" i="9"/>
  <c r="L114" i="9"/>
  <c r="E126" i="9"/>
  <c r="F115" i="9" s="1"/>
  <c r="K114" i="9" l="1"/>
  <c r="K115" i="9"/>
  <c r="K116" i="9"/>
  <c r="K117" i="9"/>
  <c r="K118" i="9"/>
  <c r="K119" i="9"/>
  <c r="K120" i="9"/>
  <c r="K121" i="9"/>
  <c r="K122" i="9"/>
  <c r="K123" i="9"/>
  <c r="P114" i="9"/>
  <c r="P115" i="9"/>
  <c r="P116" i="9"/>
  <c r="P117" i="9"/>
  <c r="P118" i="9"/>
  <c r="P119" i="9"/>
  <c r="P120" i="9"/>
  <c r="P121" i="9"/>
  <c r="P122" i="9"/>
  <c r="P123" i="9"/>
  <c r="F122" i="9"/>
  <c r="F118" i="9"/>
  <c r="F114" i="9"/>
  <c r="F120" i="9"/>
  <c r="F116" i="9"/>
  <c r="F123" i="9"/>
  <c r="F121" i="9"/>
  <c r="F119" i="9"/>
  <c r="F117" i="9"/>
  <c r="G123" i="9"/>
  <c r="G122" i="9"/>
  <c r="G121" i="9"/>
  <c r="G120" i="9"/>
  <c r="G119" i="9"/>
  <c r="G118" i="9"/>
  <c r="G117" i="9"/>
  <c r="G116" i="9"/>
  <c r="G115" i="9"/>
  <c r="G114" i="9"/>
  <c r="Q109" i="9"/>
  <c r="Q108" i="9"/>
  <c r="Q107" i="9"/>
  <c r="Q106" i="9"/>
  <c r="Q105" i="9"/>
  <c r="Q104" i="9"/>
  <c r="Q103" i="9"/>
  <c r="Q102" i="9"/>
  <c r="Q101" i="9"/>
  <c r="Q100" i="9"/>
  <c r="L109" i="9"/>
  <c r="L108" i="9"/>
  <c r="L107" i="9"/>
  <c r="L106" i="9"/>
  <c r="L105" i="9"/>
  <c r="L104" i="9"/>
  <c r="L103" i="9"/>
  <c r="L102" i="9"/>
  <c r="L101" i="9"/>
  <c r="L100" i="9"/>
  <c r="G108" i="9"/>
  <c r="G109" i="9"/>
  <c r="B5" i="9"/>
  <c r="A5" i="9"/>
  <c r="G107" i="9"/>
  <c r="G106" i="9"/>
  <c r="G105" i="9"/>
  <c r="G104" i="9"/>
  <c r="G103" i="9"/>
  <c r="G102" i="9"/>
  <c r="G101" i="9"/>
  <c r="G100" i="9"/>
  <c r="O95" i="9" l="1"/>
  <c r="O94" i="9"/>
  <c r="O93" i="9"/>
  <c r="O92" i="9"/>
  <c r="O91" i="9"/>
  <c r="O90" i="9"/>
  <c r="O89" i="9"/>
  <c r="O88" i="9"/>
  <c r="D5" i="9"/>
  <c r="J84" i="9" l="1"/>
  <c r="J83" i="9"/>
  <c r="J82" i="9"/>
  <c r="J81" i="9"/>
  <c r="J80" i="9"/>
  <c r="J79" i="9"/>
  <c r="J78" i="9"/>
  <c r="J77" i="9"/>
  <c r="G73" i="9" l="1"/>
  <c r="G72" i="9"/>
  <c r="G71" i="9"/>
  <c r="G70" i="9"/>
  <c r="G69" i="9"/>
  <c r="G68" i="9"/>
  <c r="G67" i="9"/>
  <c r="G66" i="9"/>
  <c r="L65" i="9"/>
  <c r="L66" i="9"/>
  <c r="L67" i="9"/>
  <c r="L64" i="9"/>
  <c r="L63" i="9"/>
  <c r="L62" i="9"/>
  <c r="L61" i="9"/>
  <c r="L60" i="9"/>
  <c r="J12" i="9" l="1"/>
  <c r="E46" i="9"/>
  <c r="H19" i="9"/>
  <c r="J13" i="9"/>
  <c r="J14" i="9"/>
  <c r="J15" i="9"/>
  <c r="J16" i="9"/>
  <c r="G31" i="9"/>
  <c r="G32" i="9"/>
  <c r="G33" i="9"/>
  <c r="G34" i="9"/>
  <c r="G30" i="9"/>
  <c r="G59" i="9"/>
  <c r="G60" i="9"/>
  <c r="G61" i="9"/>
  <c r="G62" i="9"/>
  <c r="G58" i="9"/>
  <c r="K107" i="9" l="1"/>
  <c r="K102" i="9"/>
  <c r="K104" i="9"/>
  <c r="K106" i="9"/>
  <c r="K109" i="9"/>
  <c r="F102" i="9"/>
  <c r="F104" i="9"/>
  <c r="F106" i="9"/>
  <c r="F108" i="9"/>
  <c r="K101" i="9"/>
  <c r="K103" i="9"/>
  <c r="K105" i="9"/>
  <c r="K108" i="9"/>
  <c r="F101" i="9"/>
  <c r="F103" i="9"/>
  <c r="F105" i="9"/>
  <c r="F107" i="9"/>
  <c r="F109" i="9"/>
  <c r="P101" i="9"/>
  <c r="P105" i="9"/>
  <c r="P109" i="9"/>
  <c r="F100" i="9"/>
  <c r="P102" i="9"/>
  <c r="P106" i="9"/>
  <c r="P100" i="9"/>
  <c r="P103" i="9"/>
  <c r="P107" i="9"/>
  <c r="K100" i="9"/>
  <c r="P104" i="9"/>
  <c r="P108" i="9"/>
  <c r="N95" i="9"/>
  <c r="N93" i="9"/>
  <c r="N91" i="9"/>
  <c r="N89" i="9"/>
  <c r="N88" i="9"/>
  <c r="N94" i="9"/>
  <c r="N92" i="9"/>
  <c r="N90" i="9"/>
  <c r="F94" i="9"/>
  <c r="F90" i="9"/>
  <c r="F92" i="9"/>
  <c r="F95" i="9"/>
  <c r="F93" i="9"/>
  <c r="F89" i="9"/>
  <c r="F96" i="9"/>
  <c r="F91" i="9"/>
  <c r="K60" i="9"/>
  <c r="K64" i="9"/>
  <c r="K61" i="9"/>
  <c r="K65" i="9"/>
  <c r="K62" i="9"/>
  <c r="K66" i="9"/>
  <c r="K63" i="9"/>
  <c r="K67" i="9"/>
  <c r="I84" i="9"/>
  <c r="I82" i="9"/>
  <c r="I83" i="9"/>
  <c r="I81" i="9"/>
  <c r="I79" i="9"/>
  <c r="I77" i="9"/>
  <c r="I80" i="9"/>
  <c r="I78" i="9"/>
  <c r="F73" i="9"/>
  <c r="F71" i="9"/>
  <c r="F69" i="9"/>
  <c r="F67" i="9"/>
  <c r="F72" i="9"/>
  <c r="F70" i="9"/>
  <c r="F68" i="9"/>
  <c r="F66" i="9"/>
  <c r="F39" i="9"/>
  <c r="F58" i="9"/>
  <c r="G43" i="9"/>
  <c r="G42" i="9"/>
  <c r="G41" i="9"/>
  <c r="G40" i="9"/>
  <c r="G39" i="9"/>
  <c r="F62" i="9" l="1"/>
  <c r="F60" i="9"/>
  <c r="F59" i="9"/>
  <c r="F61" i="9"/>
  <c r="F43" i="9"/>
  <c r="F42" i="9"/>
  <c r="F41" i="9"/>
  <c r="F40" i="9"/>
  <c r="F34" i="9"/>
  <c r="F33" i="9"/>
  <c r="F31" i="9"/>
  <c r="F30" i="9"/>
  <c r="F32" i="9"/>
  <c r="I12" i="9"/>
  <c r="I14" i="9"/>
  <c r="I13" i="9"/>
  <c r="I16" i="9"/>
  <c r="I15" i="9"/>
  <c r="C5" i="9"/>
  <c r="I2" i="8" l="1"/>
  <c r="H2" i="8"/>
  <c r="G2" i="8"/>
  <c r="J2" i="8" s="1"/>
  <c r="F2" i="8"/>
  <c r="E2" i="8"/>
  <c r="D2" i="8"/>
  <c r="C2" i="8"/>
  <c r="B2" i="8"/>
  <c r="A3" i="8"/>
  <c r="A4" i="8" l="1"/>
  <c r="I3" i="8"/>
  <c r="G3" i="8"/>
  <c r="J3" i="8" s="1"/>
  <c r="H3" i="8"/>
  <c r="F3" i="8"/>
  <c r="B3" i="8"/>
  <c r="D3" i="8"/>
  <c r="E3" i="8"/>
  <c r="C3" i="8"/>
  <c r="A5" i="8" l="1"/>
  <c r="I4" i="8"/>
  <c r="G4" i="8"/>
  <c r="J4" i="8" s="1"/>
  <c r="H4" i="8"/>
  <c r="F4" i="8"/>
  <c r="E4" i="8"/>
  <c r="D4" i="8"/>
  <c r="C4" i="8"/>
  <c r="B4" i="8"/>
  <c r="A6" i="8" l="1"/>
  <c r="I5" i="8"/>
  <c r="G5" i="8"/>
  <c r="J5" i="8" s="1"/>
  <c r="H5" i="8"/>
  <c r="F5" i="8"/>
  <c r="E5" i="8"/>
  <c r="D5" i="8"/>
  <c r="C5" i="8"/>
  <c r="B5" i="8"/>
  <c r="A7" i="8" l="1"/>
  <c r="I6" i="8"/>
  <c r="G6" i="8"/>
  <c r="J6" i="8" s="1"/>
  <c r="H6" i="8"/>
  <c r="F6" i="8"/>
  <c r="E6" i="8"/>
  <c r="D6" i="8"/>
  <c r="B6" i="8"/>
  <c r="C6" i="8"/>
  <c r="A8" i="8" l="1"/>
  <c r="I7" i="8"/>
  <c r="G7" i="8"/>
  <c r="J7" i="8" s="1"/>
  <c r="H7" i="8"/>
  <c r="F7" i="8"/>
  <c r="E7" i="8"/>
  <c r="D7" i="8"/>
  <c r="B7" i="8"/>
  <c r="C7" i="8"/>
  <c r="A9" i="8" l="1"/>
  <c r="I8" i="8"/>
  <c r="G8" i="8"/>
  <c r="J8" i="8" s="1"/>
  <c r="H8" i="8"/>
  <c r="F8" i="8"/>
  <c r="E8" i="8"/>
  <c r="D8" i="8"/>
  <c r="B8" i="8"/>
  <c r="C8" i="8"/>
  <c r="A10" i="8" l="1"/>
  <c r="I9" i="8"/>
  <c r="G9" i="8"/>
  <c r="J9" i="8" s="1"/>
  <c r="H9" i="8"/>
  <c r="F9" i="8"/>
  <c r="D9" i="8"/>
  <c r="E9" i="8"/>
  <c r="C9" i="8"/>
  <c r="B9" i="8"/>
  <c r="A11" i="8" l="1"/>
  <c r="I10" i="8"/>
  <c r="G10" i="8"/>
  <c r="J10" i="8" s="1"/>
  <c r="H10" i="8"/>
  <c r="F10" i="8"/>
  <c r="E10" i="8"/>
  <c r="B10" i="8"/>
  <c r="C10" i="8"/>
  <c r="D10" i="8"/>
  <c r="A12" i="8" l="1"/>
  <c r="I11" i="8"/>
  <c r="G11" i="8"/>
  <c r="J11" i="8" s="1"/>
  <c r="H11" i="8"/>
  <c r="F11" i="8"/>
  <c r="E11" i="8"/>
  <c r="B11" i="8"/>
  <c r="D11" i="8"/>
  <c r="C11" i="8"/>
  <c r="A13" i="8" l="1"/>
  <c r="I12" i="8"/>
  <c r="G12" i="8"/>
  <c r="J12" i="8" s="1"/>
  <c r="H12" i="8"/>
  <c r="F12" i="8"/>
  <c r="E12" i="8"/>
  <c r="D12" i="8"/>
  <c r="C12" i="8"/>
  <c r="B12" i="8"/>
  <c r="A14" i="8" l="1"/>
  <c r="I13" i="8"/>
  <c r="G13" i="8"/>
  <c r="J13" i="8" s="1"/>
  <c r="H13" i="8"/>
  <c r="F13" i="8"/>
  <c r="E13" i="8"/>
  <c r="D13" i="8"/>
  <c r="C13" i="8"/>
  <c r="B13" i="8"/>
  <c r="A15" i="8" l="1"/>
  <c r="I14" i="8"/>
  <c r="G14" i="8"/>
  <c r="J14" i="8" s="1"/>
  <c r="H14" i="8"/>
  <c r="F14" i="8"/>
  <c r="E14" i="8"/>
  <c r="D14" i="8"/>
  <c r="B14" i="8"/>
  <c r="C14" i="8"/>
  <c r="A16" i="8" l="1"/>
  <c r="I15" i="8"/>
  <c r="G15" i="8"/>
  <c r="J15" i="8" s="1"/>
  <c r="H15" i="8"/>
  <c r="F15" i="8"/>
  <c r="E15" i="8"/>
  <c r="D15" i="8"/>
  <c r="B15" i="8"/>
  <c r="C15" i="8"/>
  <c r="A17" i="8" l="1"/>
  <c r="I16" i="8"/>
  <c r="G16" i="8"/>
  <c r="J16" i="8" s="1"/>
  <c r="H16" i="8"/>
  <c r="F16" i="8"/>
  <c r="E16" i="8"/>
  <c r="D16" i="8"/>
  <c r="B16" i="8"/>
  <c r="C16" i="8"/>
  <c r="A18" i="8" l="1"/>
  <c r="I17" i="8"/>
  <c r="G17" i="8"/>
  <c r="J17" i="8" s="1"/>
  <c r="H17" i="8"/>
  <c r="F17" i="8"/>
  <c r="D17" i="8"/>
  <c r="C17" i="8"/>
  <c r="E17" i="8"/>
  <c r="B17" i="8"/>
  <c r="A19" i="8" l="1"/>
  <c r="I18" i="8"/>
  <c r="G18" i="8"/>
  <c r="J18" i="8" s="1"/>
  <c r="H18" i="8"/>
  <c r="F18" i="8"/>
  <c r="E18" i="8"/>
  <c r="B18" i="8"/>
  <c r="C18" i="8"/>
  <c r="D18" i="8"/>
  <c r="A20" i="8" l="1"/>
  <c r="I19" i="8"/>
  <c r="G19" i="8"/>
  <c r="J19" i="8" s="1"/>
  <c r="H19" i="8"/>
  <c r="F19" i="8"/>
  <c r="B19" i="8"/>
  <c r="D19" i="8"/>
  <c r="E19" i="8"/>
  <c r="C19" i="8"/>
  <c r="A21" i="8" l="1"/>
  <c r="I20" i="8"/>
  <c r="G20" i="8"/>
  <c r="J20" i="8" s="1"/>
  <c r="H20" i="8"/>
  <c r="F20" i="8"/>
  <c r="E20" i="8"/>
  <c r="D20" i="8"/>
  <c r="C20" i="8"/>
  <c r="B20" i="8"/>
  <c r="A22" i="8" l="1"/>
  <c r="I21" i="8"/>
  <c r="G21" i="8"/>
  <c r="J21" i="8" s="1"/>
  <c r="H21" i="8"/>
  <c r="F21" i="8"/>
  <c r="E21" i="8"/>
  <c r="D21" i="8"/>
  <c r="C21" i="8"/>
  <c r="B21" i="8"/>
  <c r="A23" i="8" l="1"/>
  <c r="I22" i="8"/>
  <c r="G22" i="8"/>
  <c r="J22" i="8" s="1"/>
  <c r="H22" i="8"/>
  <c r="F22" i="8"/>
  <c r="E22" i="8"/>
  <c r="D22" i="8"/>
  <c r="B22" i="8"/>
  <c r="C22" i="8"/>
  <c r="A24" i="8" l="1"/>
  <c r="I23" i="8"/>
  <c r="G23" i="8"/>
  <c r="J23" i="8" s="1"/>
  <c r="H23" i="8"/>
  <c r="F23" i="8"/>
  <c r="E23" i="8"/>
  <c r="D23" i="8"/>
  <c r="B23" i="8"/>
  <c r="C23" i="8"/>
  <c r="A25" i="8" l="1"/>
  <c r="I24" i="8"/>
  <c r="G24" i="8"/>
  <c r="J24" i="8" s="1"/>
  <c r="H24" i="8"/>
  <c r="F24" i="8"/>
  <c r="E24" i="8"/>
  <c r="D24" i="8"/>
  <c r="B24" i="8"/>
  <c r="C24" i="8"/>
  <c r="A26" i="8" l="1"/>
  <c r="I25" i="8"/>
  <c r="G25" i="8"/>
  <c r="J25" i="8" s="1"/>
  <c r="H25" i="8"/>
  <c r="F25" i="8"/>
  <c r="D25" i="8"/>
  <c r="E25" i="8"/>
  <c r="C25" i="8"/>
  <c r="B25" i="8"/>
  <c r="A27" i="8" l="1"/>
  <c r="I26" i="8"/>
  <c r="G26" i="8"/>
  <c r="J26" i="8" s="1"/>
  <c r="H26" i="8"/>
  <c r="F26" i="8"/>
  <c r="E26" i="8"/>
  <c r="B26" i="8"/>
  <c r="C26" i="8"/>
  <c r="D26" i="8"/>
  <c r="A28" i="8" l="1"/>
  <c r="I27" i="8"/>
  <c r="G27" i="8"/>
  <c r="J27" i="8" s="1"/>
  <c r="H27" i="8"/>
  <c r="F27" i="8"/>
  <c r="E27" i="8"/>
  <c r="B27" i="8"/>
  <c r="D27" i="8"/>
  <c r="C27" i="8"/>
  <c r="A29" i="8" l="1"/>
  <c r="I28" i="8"/>
  <c r="G28" i="8"/>
  <c r="J28" i="8" s="1"/>
  <c r="H28" i="8"/>
  <c r="F28" i="8"/>
  <c r="E28" i="8"/>
  <c r="D28" i="8"/>
  <c r="C28" i="8"/>
  <c r="B28" i="8"/>
  <c r="A30" i="8" l="1"/>
  <c r="I29" i="8"/>
  <c r="G29" i="8"/>
  <c r="J29" i="8" s="1"/>
  <c r="H29" i="8"/>
  <c r="F29" i="8"/>
  <c r="E29" i="8"/>
  <c r="D29" i="8"/>
  <c r="C29" i="8"/>
  <c r="B29" i="8"/>
  <c r="A31" i="8" l="1"/>
  <c r="I30" i="8"/>
  <c r="G30" i="8"/>
  <c r="J30" i="8" s="1"/>
  <c r="H30" i="8"/>
  <c r="F30" i="8"/>
  <c r="E30" i="8"/>
  <c r="D30" i="8"/>
  <c r="B30" i="8"/>
  <c r="C30" i="8"/>
  <c r="A32" i="8" l="1"/>
  <c r="I31" i="8"/>
  <c r="G31" i="8"/>
  <c r="J31" i="8" s="1"/>
  <c r="H31" i="8"/>
  <c r="F31" i="8"/>
  <c r="D31" i="8"/>
  <c r="B31" i="8"/>
  <c r="C31" i="8"/>
  <c r="E31" i="8"/>
  <c r="A33" i="8" l="1"/>
  <c r="I32" i="8"/>
  <c r="G32" i="8"/>
  <c r="J32" i="8" s="1"/>
  <c r="H32" i="8"/>
  <c r="F32" i="8"/>
  <c r="E32" i="8"/>
  <c r="D32" i="8"/>
  <c r="B32" i="8"/>
  <c r="C32" i="8"/>
  <c r="A34" i="8" l="1"/>
  <c r="I33" i="8"/>
  <c r="G33" i="8"/>
  <c r="J33" i="8" s="1"/>
  <c r="H33" i="8"/>
  <c r="F33" i="8"/>
  <c r="D33" i="8"/>
  <c r="C33" i="8"/>
  <c r="E33" i="8"/>
  <c r="B33" i="8"/>
  <c r="A35" i="8" l="1"/>
  <c r="I34" i="8"/>
  <c r="G34" i="8"/>
  <c r="J34" i="8" s="1"/>
  <c r="H34" i="8"/>
  <c r="F34" i="8"/>
  <c r="E34" i="8"/>
  <c r="B34" i="8"/>
  <c r="C34" i="8"/>
  <c r="D34" i="8"/>
  <c r="A36" i="8" l="1"/>
  <c r="I35" i="8"/>
  <c r="G35" i="8"/>
  <c r="J35" i="8" s="1"/>
  <c r="H35" i="8"/>
  <c r="F35" i="8"/>
  <c r="E35" i="8"/>
  <c r="B35" i="8"/>
  <c r="D35" i="8"/>
  <c r="C35" i="8"/>
  <c r="A37" i="8" l="1"/>
  <c r="I36" i="8"/>
  <c r="G36" i="8"/>
  <c r="J36" i="8" s="1"/>
  <c r="H36" i="8"/>
  <c r="F36" i="8"/>
  <c r="E36" i="8"/>
  <c r="D36" i="8"/>
  <c r="C36" i="8"/>
  <c r="B36" i="8"/>
  <c r="A38" i="8" l="1"/>
  <c r="I37" i="8"/>
  <c r="G37" i="8"/>
  <c r="J37" i="8" s="1"/>
  <c r="H37" i="8"/>
  <c r="F37" i="8"/>
  <c r="D37" i="8"/>
  <c r="E37" i="8"/>
  <c r="C37" i="8"/>
  <c r="B37" i="8"/>
  <c r="A39" i="8" l="1"/>
  <c r="I38" i="8"/>
  <c r="G38" i="8"/>
  <c r="J38" i="8" s="1"/>
  <c r="H38" i="8"/>
  <c r="F38" i="8"/>
  <c r="D38" i="8"/>
  <c r="B38" i="8"/>
  <c r="E38" i="8"/>
  <c r="C38" i="8"/>
  <c r="A40" i="8" l="1"/>
  <c r="I39" i="8"/>
  <c r="G39" i="8"/>
  <c r="J39" i="8" s="1"/>
  <c r="H39" i="8"/>
  <c r="F39" i="8"/>
  <c r="E39" i="8"/>
  <c r="D39" i="8"/>
  <c r="B39" i="8"/>
  <c r="C39" i="8"/>
  <c r="A41" i="8" l="1"/>
  <c r="I40" i="8"/>
  <c r="G40" i="8"/>
  <c r="J40" i="8" s="1"/>
  <c r="H40" i="8"/>
  <c r="F40" i="8"/>
  <c r="E40" i="8"/>
  <c r="D40" i="8"/>
  <c r="B40" i="8"/>
  <c r="C40" i="8"/>
  <c r="A42" i="8" l="1"/>
  <c r="I41" i="8"/>
  <c r="G41" i="8"/>
  <c r="J41" i="8" s="1"/>
  <c r="H41" i="8"/>
  <c r="F41" i="8"/>
  <c r="E41" i="8"/>
  <c r="D41" i="8"/>
  <c r="C41" i="8"/>
  <c r="B41" i="8"/>
  <c r="A43" i="8" l="1"/>
  <c r="I42" i="8"/>
  <c r="G42" i="8"/>
  <c r="J42" i="8" s="1"/>
  <c r="H42" i="8"/>
  <c r="F42" i="8"/>
  <c r="B42" i="8"/>
  <c r="C42" i="8"/>
  <c r="E42" i="8"/>
  <c r="D42" i="8"/>
  <c r="A44" i="8" l="1"/>
  <c r="I43" i="8"/>
  <c r="G43" i="8"/>
  <c r="J43" i="8" s="1"/>
  <c r="H43" i="8"/>
  <c r="F43" i="8"/>
  <c r="B43" i="8"/>
  <c r="E43" i="8"/>
  <c r="D43" i="8"/>
  <c r="C43" i="8"/>
  <c r="A45" i="8" l="1"/>
  <c r="I44" i="8"/>
  <c r="G44" i="8"/>
  <c r="J44" i="8" s="1"/>
  <c r="H44" i="8"/>
  <c r="F44" i="8"/>
  <c r="E44" i="8"/>
  <c r="D44" i="8"/>
  <c r="C44" i="8"/>
  <c r="B44" i="8"/>
  <c r="A46" i="8" l="1"/>
  <c r="I45" i="8"/>
  <c r="G45" i="8"/>
  <c r="J45" i="8" s="1"/>
  <c r="H45" i="8"/>
  <c r="F45" i="8"/>
  <c r="E45" i="8"/>
  <c r="D45" i="8"/>
  <c r="C45" i="8"/>
  <c r="B45" i="8"/>
  <c r="A47" i="8" l="1"/>
  <c r="I46" i="8"/>
  <c r="G46" i="8"/>
  <c r="J46" i="8" s="1"/>
  <c r="H46" i="8"/>
  <c r="F46" i="8"/>
  <c r="E46" i="8"/>
  <c r="D46" i="8"/>
  <c r="B46" i="8"/>
  <c r="C46" i="8"/>
  <c r="A48" i="8" l="1"/>
  <c r="I47" i="8"/>
  <c r="G47" i="8"/>
  <c r="J47" i="8" s="1"/>
  <c r="H47" i="8"/>
  <c r="F47" i="8"/>
  <c r="E47" i="8"/>
  <c r="D47" i="8"/>
  <c r="B47" i="8"/>
  <c r="C47" i="8"/>
  <c r="A49" i="8" l="1"/>
  <c r="I48" i="8"/>
  <c r="G48" i="8"/>
  <c r="J48" i="8" s="1"/>
  <c r="H48" i="8"/>
  <c r="F48" i="8"/>
  <c r="E48" i="8"/>
  <c r="D48" i="8"/>
  <c r="B48" i="8"/>
  <c r="C48" i="8"/>
  <c r="A50" i="8" l="1"/>
  <c r="I49" i="8"/>
  <c r="G49" i="8"/>
  <c r="J49" i="8" s="1"/>
  <c r="H49" i="8"/>
  <c r="F49" i="8"/>
  <c r="D49" i="8"/>
  <c r="C49" i="8"/>
  <c r="E49" i="8"/>
  <c r="B49" i="8"/>
  <c r="A51" i="8" l="1"/>
  <c r="I50" i="8"/>
  <c r="G50" i="8"/>
  <c r="J50" i="8" s="1"/>
  <c r="H50" i="8"/>
  <c r="F50" i="8"/>
  <c r="E50" i="8"/>
  <c r="B50" i="8"/>
  <c r="C50" i="8"/>
  <c r="D50" i="8"/>
  <c r="A52" i="8" l="1"/>
  <c r="I51" i="8"/>
  <c r="G51" i="8"/>
  <c r="J51" i="8" s="1"/>
  <c r="H51" i="8"/>
  <c r="F51" i="8"/>
  <c r="E51" i="8"/>
  <c r="B51" i="8"/>
  <c r="D51" i="8"/>
  <c r="C51" i="8"/>
  <c r="A53" i="8" l="1"/>
  <c r="I52" i="8"/>
  <c r="G52" i="8"/>
  <c r="J52" i="8" s="1"/>
  <c r="H52" i="8"/>
  <c r="F52" i="8"/>
  <c r="E52" i="8"/>
  <c r="D52" i="8"/>
  <c r="C52" i="8"/>
  <c r="B52" i="8"/>
  <c r="A54" i="8" l="1"/>
  <c r="I53" i="8"/>
  <c r="G53" i="8"/>
  <c r="J53" i="8" s="1"/>
  <c r="H53" i="8"/>
  <c r="F53" i="8"/>
  <c r="D53" i="8"/>
  <c r="C53" i="8"/>
  <c r="E53" i="8"/>
  <c r="B53" i="8"/>
  <c r="A55" i="8" l="1"/>
  <c r="I54" i="8"/>
  <c r="G54" i="8"/>
  <c r="J54" i="8" s="1"/>
  <c r="H54" i="8"/>
  <c r="F54" i="8"/>
  <c r="D54" i="8"/>
  <c r="B54" i="8"/>
  <c r="C54" i="8"/>
  <c r="E54" i="8"/>
  <c r="A56" i="8" l="1"/>
  <c r="I55" i="8"/>
  <c r="G55" i="8"/>
  <c r="J55" i="8" s="1"/>
  <c r="H55" i="8"/>
  <c r="F55" i="8"/>
  <c r="E55" i="8"/>
  <c r="D55" i="8"/>
  <c r="B55" i="8"/>
  <c r="C55" i="8"/>
  <c r="A57" i="8" l="1"/>
  <c r="I56" i="8"/>
  <c r="G56" i="8"/>
  <c r="J56" i="8" s="1"/>
  <c r="H56" i="8"/>
  <c r="F56" i="8"/>
  <c r="E56" i="8"/>
  <c r="D56" i="8"/>
  <c r="B56" i="8"/>
  <c r="C56" i="8"/>
  <c r="A58" i="8" l="1"/>
  <c r="I57" i="8"/>
  <c r="G57" i="8"/>
  <c r="J57" i="8" s="1"/>
  <c r="H57" i="8"/>
  <c r="F57" i="8"/>
  <c r="E57" i="8"/>
  <c r="D57" i="8"/>
  <c r="C57" i="8"/>
  <c r="B57" i="8"/>
  <c r="A59" i="8" l="1"/>
  <c r="I58" i="8"/>
  <c r="G58" i="8"/>
  <c r="J58" i="8" s="1"/>
  <c r="H58" i="8"/>
  <c r="F58" i="8"/>
  <c r="E58" i="8"/>
  <c r="B58" i="8"/>
  <c r="C58" i="8"/>
  <c r="D58" i="8"/>
  <c r="A60" i="8" l="1"/>
  <c r="I59" i="8"/>
  <c r="G59" i="8"/>
  <c r="J59" i="8" s="1"/>
  <c r="H59" i="8"/>
  <c r="F59" i="8"/>
  <c r="E59" i="8"/>
  <c r="B59" i="8"/>
  <c r="D59" i="8"/>
  <c r="C59" i="8"/>
  <c r="A61" i="8" l="1"/>
  <c r="I60" i="8"/>
  <c r="G60" i="8"/>
  <c r="J60" i="8" s="1"/>
  <c r="H60" i="8"/>
  <c r="F60" i="8"/>
  <c r="E60" i="8"/>
  <c r="D60" i="8"/>
  <c r="C60" i="8"/>
  <c r="B60" i="8"/>
  <c r="A62" i="8" l="1"/>
  <c r="I61" i="8"/>
  <c r="G61" i="8"/>
  <c r="J61" i="8" s="1"/>
  <c r="H61" i="8"/>
  <c r="F61" i="8"/>
  <c r="E61" i="8"/>
  <c r="D61" i="8"/>
  <c r="C61" i="8"/>
  <c r="B61" i="8"/>
  <c r="A63" i="8" l="1"/>
  <c r="I62" i="8"/>
  <c r="G62" i="8"/>
  <c r="J62" i="8" s="1"/>
  <c r="H62" i="8"/>
  <c r="F62" i="8"/>
  <c r="E62" i="8"/>
  <c r="D62" i="8"/>
  <c r="B62" i="8"/>
  <c r="C62" i="8"/>
  <c r="A64" i="8" l="1"/>
  <c r="I63" i="8"/>
  <c r="G63" i="8"/>
  <c r="J63" i="8" s="1"/>
  <c r="H63" i="8"/>
  <c r="F63" i="8"/>
  <c r="D63" i="8"/>
  <c r="B63" i="8"/>
  <c r="E63" i="8"/>
  <c r="C63" i="8"/>
  <c r="A65" i="8" l="1"/>
  <c r="I64" i="8"/>
  <c r="G64" i="8"/>
  <c r="J64" i="8" s="1"/>
  <c r="H64" i="8"/>
  <c r="F64" i="8"/>
  <c r="E64" i="8"/>
  <c r="D64" i="8"/>
  <c r="B64" i="8"/>
  <c r="C64" i="8"/>
  <c r="A66" i="8" l="1"/>
  <c r="I65" i="8"/>
  <c r="G65" i="8"/>
  <c r="J65" i="8" s="1"/>
  <c r="H65" i="8"/>
  <c r="F65" i="8"/>
  <c r="D65" i="8"/>
  <c r="C65" i="8"/>
  <c r="E65" i="8"/>
  <c r="B65" i="8"/>
  <c r="A67" i="8" l="1"/>
  <c r="I66" i="8"/>
  <c r="G66" i="8"/>
  <c r="J66" i="8" s="1"/>
  <c r="H66" i="8"/>
  <c r="F66" i="8"/>
  <c r="E66" i="8"/>
  <c r="B66" i="8"/>
  <c r="C66" i="8"/>
  <c r="D66" i="8"/>
  <c r="A68" i="8" l="1"/>
  <c r="I67" i="8"/>
  <c r="G67" i="8"/>
  <c r="J67" i="8" s="1"/>
  <c r="H67" i="8"/>
  <c r="F67" i="8"/>
  <c r="E67" i="8"/>
  <c r="B67" i="8"/>
  <c r="D67" i="8"/>
  <c r="C67" i="8"/>
  <c r="A69" i="8" l="1"/>
  <c r="I68" i="8"/>
  <c r="G68" i="8"/>
  <c r="J68" i="8" s="1"/>
  <c r="H68" i="8"/>
  <c r="F68" i="8"/>
  <c r="E68" i="8"/>
  <c r="D68" i="8"/>
  <c r="C68" i="8"/>
  <c r="B68" i="8"/>
  <c r="A70" i="8" l="1"/>
  <c r="I69" i="8"/>
  <c r="G69" i="8"/>
  <c r="J69" i="8" s="1"/>
  <c r="H69" i="8"/>
  <c r="F69" i="8"/>
  <c r="D69" i="8"/>
  <c r="E69" i="8"/>
  <c r="C69" i="8"/>
  <c r="B69" i="8"/>
  <c r="A71" i="8" l="1"/>
  <c r="I70" i="8"/>
  <c r="G70" i="8"/>
  <c r="J70" i="8" s="1"/>
  <c r="H70" i="8"/>
  <c r="F70" i="8"/>
  <c r="D70" i="8"/>
  <c r="B70" i="8"/>
  <c r="E70" i="8"/>
  <c r="C70" i="8"/>
  <c r="A72" i="8" l="1"/>
  <c r="I71" i="8"/>
  <c r="G71" i="8"/>
  <c r="J71" i="8" s="1"/>
  <c r="H71" i="8"/>
  <c r="F71" i="8"/>
  <c r="E71" i="8"/>
  <c r="D71" i="8"/>
  <c r="B71" i="8"/>
  <c r="C71" i="8"/>
  <c r="A73" i="8" l="1"/>
  <c r="I72" i="8"/>
  <c r="G72" i="8"/>
  <c r="J72" i="8" s="1"/>
  <c r="H72" i="8"/>
  <c r="F72" i="8"/>
  <c r="E72" i="8"/>
  <c r="D72" i="8"/>
  <c r="B72" i="8"/>
  <c r="C72" i="8"/>
  <c r="A74" i="8" l="1"/>
  <c r="I73" i="8"/>
  <c r="G73" i="8"/>
  <c r="J73" i="8" s="1"/>
  <c r="H73" i="8"/>
  <c r="F73" i="8"/>
  <c r="E73" i="8"/>
  <c r="D73" i="8"/>
  <c r="C73" i="8"/>
  <c r="B73" i="8"/>
  <c r="A75" i="8" l="1"/>
  <c r="I74" i="8"/>
  <c r="G74" i="8"/>
  <c r="J74" i="8" s="1"/>
  <c r="H74" i="8"/>
  <c r="F74" i="8"/>
  <c r="B74" i="8"/>
  <c r="C74" i="8"/>
  <c r="D74" i="8"/>
  <c r="E74" i="8"/>
  <c r="A76" i="8" l="1"/>
  <c r="I75" i="8"/>
  <c r="G75" i="8"/>
  <c r="J75" i="8" s="1"/>
  <c r="H75" i="8"/>
  <c r="F75" i="8"/>
  <c r="B75" i="8"/>
  <c r="E75" i="8"/>
  <c r="D75" i="8"/>
  <c r="C75" i="8"/>
  <c r="A77" i="8" l="1"/>
  <c r="I76" i="8"/>
  <c r="G76" i="8"/>
  <c r="J76" i="8" s="1"/>
  <c r="H76" i="8"/>
  <c r="F76" i="8"/>
  <c r="E76" i="8"/>
  <c r="D76" i="8"/>
  <c r="C76" i="8"/>
  <c r="B76" i="8"/>
  <c r="A78" i="8" l="1"/>
  <c r="I77" i="8"/>
  <c r="G77" i="8"/>
  <c r="J77" i="8" s="1"/>
  <c r="H77" i="8"/>
  <c r="F77" i="8"/>
  <c r="E77" i="8"/>
  <c r="D77" i="8"/>
  <c r="C77" i="8"/>
  <c r="B77" i="8"/>
  <c r="A79" i="8" l="1"/>
  <c r="I78" i="8"/>
  <c r="G78" i="8"/>
  <c r="J78" i="8" s="1"/>
  <c r="H78" i="8"/>
  <c r="F78" i="8"/>
  <c r="E78" i="8"/>
  <c r="D78" i="8"/>
  <c r="B78" i="8"/>
  <c r="C78" i="8"/>
  <c r="A80" i="8" l="1"/>
  <c r="I79" i="8"/>
  <c r="G79" i="8"/>
  <c r="J79" i="8" s="1"/>
  <c r="H79" i="8"/>
  <c r="F79" i="8"/>
  <c r="E79" i="8"/>
  <c r="D79" i="8"/>
  <c r="B79" i="8"/>
  <c r="C79" i="8"/>
  <c r="A81" i="8" l="1"/>
  <c r="I80" i="8"/>
  <c r="G80" i="8"/>
  <c r="J80" i="8" s="1"/>
  <c r="H80" i="8"/>
  <c r="F80" i="8"/>
  <c r="E80" i="8"/>
  <c r="D80" i="8"/>
  <c r="B80" i="8"/>
  <c r="C80" i="8"/>
  <c r="A82" i="8" l="1"/>
  <c r="I81" i="8"/>
  <c r="G81" i="8"/>
  <c r="J81" i="8" s="1"/>
  <c r="H81" i="8"/>
  <c r="F81" i="8"/>
  <c r="D81" i="8"/>
  <c r="C81" i="8"/>
  <c r="E81" i="8"/>
  <c r="B81" i="8"/>
  <c r="A83" i="8" l="1"/>
  <c r="I82" i="8"/>
  <c r="G82" i="8"/>
  <c r="J82" i="8" s="1"/>
  <c r="H82" i="8"/>
  <c r="F82" i="8"/>
  <c r="E82" i="8"/>
  <c r="B82" i="8"/>
  <c r="C82" i="8"/>
  <c r="D82" i="8"/>
  <c r="A84" i="8" l="1"/>
  <c r="I83" i="8"/>
  <c r="G83" i="8"/>
  <c r="J83" i="8" s="1"/>
  <c r="H83" i="8"/>
  <c r="F83" i="8"/>
  <c r="E83" i="8"/>
  <c r="B83" i="8"/>
  <c r="D83" i="8"/>
  <c r="C83" i="8"/>
  <c r="A85" i="8" l="1"/>
  <c r="I84" i="8"/>
  <c r="G84" i="8"/>
  <c r="J84" i="8" s="1"/>
  <c r="H84" i="8"/>
  <c r="F84" i="8"/>
  <c r="E84" i="8"/>
  <c r="D84" i="8"/>
  <c r="C84" i="8"/>
  <c r="B84" i="8"/>
  <c r="A86" i="8" l="1"/>
  <c r="I85" i="8"/>
  <c r="G85" i="8"/>
  <c r="J85" i="8" s="1"/>
  <c r="H85" i="8"/>
  <c r="F85" i="8"/>
  <c r="D85" i="8"/>
  <c r="C85" i="8"/>
  <c r="E85" i="8"/>
  <c r="B85" i="8"/>
  <c r="A87" i="8" l="1"/>
  <c r="I86" i="8"/>
  <c r="G86" i="8"/>
  <c r="J86" i="8" s="1"/>
  <c r="H86" i="8"/>
  <c r="F86" i="8"/>
  <c r="D86" i="8"/>
  <c r="B86" i="8"/>
  <c r="C86" i="8"/>
  <c r="E86" i="8"/>
  <c r="A88" i="8" l="1"/>
  <c r="I87" i="8"/>
  <c r="G87" i="8"/>
  <c r="J87" i="8" s="1"/>
  <c r="H87" i="8"/>
  <c r="F87" i="8"/>
  <c r="E87" i="8"/>
  <c r="D87" i="8"/>
  <c r="B87" i="8"/>
  <c r="C87" i="8"/>
  <c r="A89" i="8" l="1"/>
  <c r="I88" i="8"/>
  <c r="G88" i="8"/>
  <c r="J88" i="8" s="1"/>
  <c r="H88" i="8"/>
  <c r="F88" i="8"/>
  <c r="E88" i="8"/>
  <c r="D88" i="8"/>
  <c r="B88" i="8"/>
  <c r="C88" i="8"/>
  <c r="A90" i="8" l="1"/>
  <c r="I89" i="8"/>
  <c r="G89" i="8"/>
  <c r="J89" i="8" s="1"/>
  <c r="H89" i="8"/>
  <c r="F89" i="8"/>
  <c r="E89" i="8"/>
  <c r="D89" i="8"/>
  <c r="C89" i="8"/>
  <c r="B89" i="8"/>
  <c r="A91" i="8" l="1"/>
  <c r="I90" i="8"/>
  <c r="G90" i="8"/>
  <c r="J90" i="8" s="1"/>
  <c r="H90" i="8"/>
  <c r="F90" i="8"/>
  <c r="E90" i="8"/>
  <c r="B90" i="8"/>
  <c r="C90" i="8"/>
  <c r="D90" i="8"/>
  <c r="A92" i="8" l="1"/>
  <c r="I91" i="8"/>
  <c r="G91" i="8"/>
  <c r="J91" i="8" s="1"/>
  <c r="H91" i="8"/>
  <c r="F91" i="8"/>
  <c r="E91" i="8"/>
  <c r="B91" i="8"/>
  <c r="D91" i="8"/>
  <c r="C91" i="8"/>
  <c r="A93" i="8" l="1"/>
  <c r="I92" i="8"/>
  <c r="G92" i="8"/>
  <c r="J92" i="8" s="1"/>
  <c r="H92" i="8"/>
  <c r="F92" i="8"/>
  <c r="E92" i="8"/>
  <c r="D92" i="8"/>
  <c r="C92" i="8"/>
  <c r="B92" i="8"/>
  <c r="A94" i="8" l="1"/>
  <c r="I93" i="8"/>
  <c r="G93" i="8"/>
  <c r="J93" i="8" s="1"/>
  <c r="H93" i="8"/>
  <c r="F93" i="8"/>
  <c r="E93" i="8"/>
  <c r="D93" i="8"/>
  <c r="C93" i="8"/>
  <c r="B93" i="8"/>
  <c r="A95" i="8" l="1"/>
  <c r="I94" i="8"/>
  <c r="G94" i="8"/>
  <c r="J94" i="8" s="1"/>
  <c r="H94" i="8"/>
  <c r="F94" i="8"/>
  <c r="E94" i="8"/>
  <c r="D94" i="8"/>
  <c r="B94" i="8"/>
  <c r="C94" i="8"/>
  <c r="A96" i="8" l="1"/>
  <c r="I95" i="8"/>
  <c r="G95" i="8"/>
  <c r="J95" i="8" s="1"/>
  <c r="H95" i="8"/>
  <c r="F95" i="8"/>
  <c r="D95" i="8"/>
  <c r="B95" i="8"/>
  <c r="C95" i="8"/>
  <c r="E95" i="8"/>
  <c r="A97" i="8" l="1"/>
  <c r="I96" i="8"/>
  <c r="G96" i="8"/>
  <c r="J96" i="8" s="1"/>
  <c r="H96" i="8"/>
  <c r="F96" i="8"/>
  <c r="E96" i="8"/>
  <c r="D96" i="8"/>
  <c r="B96" i="8"/>
  <c r="C96" i="8"/>
  <c r="A98" i="8" l="1"/>
  <c r="I97" i="8"/>
  <c r="G97" i="8"/>
  <c r="J97" i="8" s="1"/>
  <c r="H97" i="8"/>
  <c r="F97" i="8"/>
  <c r="D97" i="8"/>
  <c r="C97" i="8"/>
  <c r="B97" i="8"/>
  <c r="E97" i="8"/>
  <c r="A99" i="8" l="1"/>
  <c r="I98" i="8"/>
  <c r="G98" i="8"/>
  <c r="J98" i="8" s="1"/>
  <c r="H98" i="8"/>
  <c r="F98" i="8"/>
  <c r="E98" i="8"/>
  <c r="B98" i="8"/>
  <c r="C98" i="8"/>
  <c r="D98" i="8"/>
  <c r="A100" i="8" l="1"/>
  <c r="I99" i="8"/>
  <c r="G99" i="8"/>
  <c r="J99" i="8" s="1"/>
  <c r="H99" i="8"/>
  <c r="F99" i="8"/>
  <c r="E99" i="8"/>
  <c r="B99" i="8"/>
  <c r="D99" i="8"/>
  <c r="C99" i="8"/>
  <c r="A101" i="8" l="1"/>
  <c r="I100" i="8"/>
  <c r="G100" i="8"/>
  <c r="J100" i="8" s="1"/>
  <c r="H100" i="8"/>
  <c r="F100" i="8"/>
  <c r="E100" i="8"/>
  <c r="D100" i="8"/>
  <c r="C100" i="8"/>
  <c r="B100" i="8"/>
  <c r="I101" i="8" l="1"/>
  <c r="G101" i="8"/>
  <c r="J101" i="8" s="1"/>
  <c r="H101" i="8"/>
  <c r="F101" i="8"/>
  <c r="D101" i="8"/>
  <c r="E101" i="8"/>
  <c r="C101" i="8"/>
  <c r="A102" i="8"/>
  <c r="B101" i="8"/>
  <c r="I102" i="8" l="1"/>
  <c r="G102" i="8"/>
  <c r="J102" i="8" s="1"/>
  <c r="H102" i="8"/>
  <c r="F102" i="8"/>
  <c r="D102" i="8"/>
  <c r="B102" i="8"/>
  <c r="E102" i="8"/>
  <c r="C102" i="8"/>
  <c r="A103" i="8"/>
  <c r="A104" i="8" l="1"/>
  <c r="I103" i="8"/>
  <c r="G103" i="8"/>
  <c r="J103" i="8" s="1"/>
  <c r="H103" i="8"/>
  <c r="F103" i="8"/>
  <c r="E103" i="8"/>
  <c r="D103" i="8"/>
  <c r="B103" i="8"/>
  <c r="C103" i="8"/>
  <c r="A105" i="8" l="1"/>
  <c r="I104" i="8"/>
  <c r="G104" i="8"/>
  <c r="J104" i="8" s="1"/>
  <c r="H104" i="8"/>
  <c r="F104" i="8"/>
  <c r="E104" i="8"/>
  <c r="D104" i="8"/>
  <c r="B104" i="8"/>
  <c r="C104" i="8"/>
  <c r="I105" i="8" l="1"/>
  <c r="G105" i="8"/>
  <c r="J105" i="8" s="1"/>
  <c r="H105" i="8"/>
  <c r="F105" i="8"/>
  <c r="E105" i="8"/>
  <c r="D105" i="8"/>
  <c r="C105" i="8"/>
  <c r="B105" i="8"/>
  <c r="A106" i="8"/>
  <c r="A107" i="8" l="1"/>
  <c r="I106" i="8"/>
  <c r="G106" i="8"/>
  <c r="J106" i="8" s="1"/>
  <c r="H106" i="8"/>
  <c r="F106" i="8"/>
  <c r="B106" i="8"/>
  <c r="C106" i="8"/>
  <c r="E106" i="8"/>
  <c r="D106" i="8"/>
  <c r="A108" i="8" l="1"/>
  <c r="I107" i="8"/>
  <c r="G107" i="8"/>
  <c r="J107" i="8" s="1"/>
  <c r="H107" i="8"/>
  <c r="F107" i="8"/>
  <c r="B107" i="8"/>
  <c r="E107" i="8"/>
  <c r="D107" i="8"/>
  <c r="C107" i="8"/>
  <c r="A109" i="8" l="1"/>
  <c r="I108" i="8"/>
  <c r="G108" i="8"/>
  <c r="J108" i="8" s="1"/>
  <c r="H108" i="8"/>
  <c r="F108" i="8"/>
  <c r="E108" i="8"/>
  <c r="D108" i="8"/>
  <c r="C108" i="8"/>
  <c r="B108" i="8"/>
  <c r="I109" i="8" l="1"/>
  <c r="G109" i="8"/>
  <c r="J109" i="8" s="1"/>
  <c r="H109" i="8"/>
  <c r="F109" i="8"/>
  <c r="E109" i="8"/>
  <c r="D109" i="8"/>
  <c r="C109" i="8"/>
  <c r="A110" i="8"/>
  <c r="B109" i="8"/>
  <c r="A111" i="8" l="1"/>
  <c r="I110" i="8"/>
  <c r="G110" i="8"/>
  <c r="J110" i="8" s="1"/>
  <c r="H110" i="8"/>
  <c r="F110" i="8"/>
  <c r="E110" i="8"/>
  <c r="D110" i="8"/>
  <c r="B110" i="8"/>
  <c r="C110" i="8"/>
  <c r="A112" i="8" l="1"/>
  <c r="I111" i="8"/>
  <c r="G111" i="8"/>
  <c r="J111" i="8" s="1"/>
  <c r="H111" i="8"/>
  <c r="F111" i="8"/>
  <c r="E111" i="8"/>
  <c r="D111" i="8"/>
  <c r="B111" i="8"/>
  <c r="C111" i="8"/>
  <c r="A113" i="8" l="1"/>
  <c r="I112" i="8"/>
  <c r="G112" i="8"/>
  <c r="J112" i="8" s="1"/>
  <c r="H112" i="8"/>
  <c r="F112" i="8"/>
  <c r="E112" i="8"/>
  <c r="D112" i="8"/>
  <c r="B112" i="8"/>
  <c r="C112" i="8"/>
  <c r="I113" i="8" l="1"/>
  <c r="G113" i="8"/>
  <c r="J113" i="8" s="1"/>
  <c r="H113" i="8"/>
  <c r="F113" i="8"/>
  <c r="D113" i="8"/>
  <c r="C113" i="8"/>
  <c r="E113" i="8"/>
  <c r="B113" i="8"/>
  <c r="A114" i="8"/>
  <c r="A115" i="8" l="1"/>
  <c r="I114" i="8"/>
  <c r="G114" i="8"/>
  <c r="J114" i="8" s="1"/>
  <c r="H114" i="8"/>
  <c r="F114" i="8"/>
  <c r="E114" i="8"/>
  <c r="B114" i="8"/>
  <c r="C114" i="8"/>
  <c r="D114" i="8"/>
  <c r="A116" i="8" l="1"/>
  <c r="I115" i="8"/>
  <c r="G115" i="8"/>
  <c r="J115" i="8" s="1"/>
  <c r="H115" i="8"/>
  <c r="F115" i="8"/>
  <c r="E115" i="8"/>
  <c r="B115" i="8"/>
  <c r="D115" i="8"/>
  <c r="C115" i="8"/>
  <c r="A117" i="8" l="1"/>
  <c r="I116" i="8"/>
  <c r="G116" i="8"/>
  <c r="J116" i="8" s="1"/>
  <c r="H116" i="8"/>
  <c r="F116" i="8"/>
  <c r="E116" i="8"/>
  <c r="D116" i="8"/>
  <c r="C116" i="8"/>
  <c r="B116" i="8"/>
  <c r="A118" i="8" l="1"/>
  <c r="I117" i="8"/>
  <c r="G117" i="8"/>
  <c r="J117" i="8" s="1"/>
  <c r="H117" i="8"/>
  <c r="F117" i="8"/>
  <c r="D117" i="8"/>
  <c r="C117" i="8"/>
  <c r="E117" i="8"/>
  <c r="B117" i="8"/>
  <c r="A119" i="8" l="1"/>
  <c r="I118" i="8"/>
  <c r="G118" i="8"/>
  <c r="J118" i="8" s="1"/>
  <c r="H118" i="8"/>
  <c r="F118" i="8"/>
  <c r="D118" i="8"/>
  <c r="B118" i="8"/>
  <c r="C118" i="8"/>
  <c r="E118" i="8"/>
  <c r="A120" i="8" l="1"/>
  <c r="I119" i="8"/>
  <c r="G119" i="8"/>
  <c r="J119" i="8" s="1"/>
  <c r="H119" i="8"/>
  <c r="F119" i="8"/>
  <c r="E119" i="8"/>
  <c r="D119" i="8"/>
  <c r="B119" i="8"/>
  <c r="C119" i="8"/>
  <c r="A121" i="8" l="1"/>
  <c r="I120" i="8"/>
  <c r="G120" i="8"/>
  <c r="J120" i="8" s="1"/>
  <c r="H120" i="8"/>
  <c r="F120" i="8"/>
  <c r="E120" i="8"/>
  <c r="D120" i="8"/>
  <c r="B120" i="8"/>
  <c r="C120" i="8"/>
  <c r="A122" i="8" l="1"/>
  <c r="I121" i="8"/>
  <c r="G121" i="8"/>
  <c r="J121" i="8" s="1"/>
  <c r="H121" i="8"/>
  <c r="F121" i="8"/>
  <c r="E121" i="8"/>
  <c r="D121" i="8"/>
  <c r="C121" i="8"/>
  <c r="B121" i="8"/>
  <c r="A123" i="8" l="1"/>
  <c r="I122" i="8"/>
  <c r="G122" i="8"/>
  <c r="J122" i="8" s="1"/>
  <c r="H122" i="8"/>
  <c r="F122" i="8"/>
  <c r="E122" i="8"/>
  <c r="B122" i="8"/>
  <c r="C122" i="8"/>
  <c r="D122" i="8"/>
  <c r="A124" i="8" l="1"/>
  <c r="I123" i="8"/>
  <c r="G123" i="8"/>
  <c r="J123" i="8" s="1"/>
  <c r="H123" i="8"/>
  <c r="F123" i="8"/>
  <c r="E123" i="8"/>
  <c r="B123" i="8"/>
  <c r="D123" i="8"/>
  <c r="C123" i="8"/>
  <c r="A125" i="8" l="1"/>
  <c r="I124" i="8"/>
  <c r="G124" i="8"/>
  <c r="J124" i="8" s="1"/>
  <c r="H124" i="8"/>
  <c r="F124" i="8"/>
  <c r="E124" i="8"/>
  <c r="D124" i="8"/>
  <c r="C124" i="8"/>
  <c r="B124" i="8"/>
  <c r="A126" i="8" l="1"/>
  <c r="I125" i="8"/>
  <c r="G125" i="8"/>
  <c r="J125" i="8" s="1"/>
  <c r="H125" i="8"/>
  <c r="F125" i="8"/>
  <c r="E125" i="8"/>
  <c r="D125" i="8"/>
  <c r="C125" i="8"/>
  <c r="B125" i="8"/>
  <c r="A127" i="8" l="1"/>
  <c r="I126" i="8"/>
  <c r="G126" i="8"/>
  <c r="J126" i="8" s="1"/>
  <c r="H126" i="8"/>
  <c r="F126" i="8"/>
  <c r="E126" i="8"/>
  <c r="D126" i="8"/>
  <c r="B126" i="8"/>
  <c r="C126" i="8"/>
  <c r="A128" i="8" l="1"/>
  <c r="I127" i="8"/>
  <c r="G127" i="8"/>
  <c r="J127" i="8" s="1"/>
  <c r="H127" i="8"/>
  <c r="F127" i="8"/>
  <c r="D127" i="8"/>
  <c r="B127" i="8"/>
  <c r="E127" i="8"/>
  <c r="C127" i="8"/>
  <c r="A129" i="8" l="1"/>
  <c r="I128" i="8"/>
  <c r="G128" i="8"/>
  <c r="J128" i="8" s="1"/>
  <c r="H128" i="8"/>
  <c r="F128" i="8"/>
  <c r="E128" i="8"/>
  <c r="D128" i="8"/>
  <c r="B128" i="8"/>
  <c r="C128" i="8"/>
  <c r="A130" i="8" l="1"/>
  <c r="I129" i="8"/>
  <c r="G129" i="8"/>
  <c r="J129" i="8" s="1"/>
  <c r="H129" i="8"/>
  <c r="F129" i="8"/>
  <c r="D129" i="8"/>
  <c r="C129" i="8"/>
  <c r="E129" i="8"/>
  <c r="B129" i="8"/>
  <c r="A131" i="8" l="1"/>
  <c r="I130" i="8"/>
  <c r="G130" i="8"/>
  <c r="J130" i="8" s="1"/>
  <c r="H130" i="8"/>
  <c r="F130" i="8"/>
  <c r="E130" i="8"/>
  <c r="B130" i="8"/>
  <c r="C130" i="8"/>
  <c r="D130" i="8"/>
  <c r="A132" i="8" l="1"/>
  <c r="I131" i="8"/>
  <c r="G131" i="8"/>
  <c r="J131" i="8" s="1"/>
  <c r="H131" i="8"/>
  <c r="F131" i="8"/>
  <c r="E131" i="8"/>
  <c r="B131" i="8"/>
  <c r="D131" i="8"/>
  <c r="C131" i="8"/>
  <c r="A133" i="8" l="1"/>
  <c r="I132" i="8"/>
  <c r="G132" i="8"/>
  <c r="J132" i="8" s="1"/>
  <c r="H132" i="8"/>
  <c r="F132" i="8"/>
  <c r="E132" i="8"/>
  <c r="D132" i="8"/>
  <c r="C132" i="8"/>
  <c r="B132" i="8"/>
  <c r="A134" i="8" l="1"/>
  <c r="I133" i="8"/>
  <c r="G133" i="8"/>
  <c r="J133" i="8" s="1"/>
  <c r="H133" i="8"/>
  <c r="F133" i="8"/>
  <c r="D133" i="8"/>
  <c r="E133" i="8"/>
  <c r="C133" i="8"/>
  <c r="B133" i="8"/>
  <c r="A135" i="8" l="1"/>
  <c r="I134" i="8"/>
  <c r="G134" i="8"/>
  <c r="J134" i="8" s="1"/>
  <c r="H134" i="8"/>
  <c r="F134" i="8"/>
  <c r="D134" i="8"/>
  <c r="B134" i="8"/>
  <c r="E134" i="8"/>
  <c r="C134" i="8"/>
  <c r="A136" i="8" l="1"/>
  <c r="I135" i="8"/>
  <c r="G135" i="8"/>
  <c r="J135" i="8" s="1"/>
  <c r="H135" i="8"/>
  <c r="F135" i="8"/>
  <c r="E135" i="8"/>
  <c r="D135" i="8"/>
  <c r="B135" i="8"/>
  <c r="C135" i="8"/>
  <c r="A137" i="8" l="1"/>
  <c r="I136" i="8"/>
  <c r="G136" i="8"/>
  <c r="J136" i="8" s="1"/>
  <c r="H136" i="8"/>
  <c r="F136" i="8"/>
  <c r="E136" i="8"/>
  <c r="D136" i="8"/>
  <c r="B136" i="8"/>
  <c r="C136" i="8"/>
  <c r="A138" i="8" l="1"/>
  <c r="I137" i="8"/>
  <c r="G137" i="8"/>
  <c r="J137" i="8" s="1"/>
  <c r="H137" i="8"/>
  <c r="F137" i="8"/>
  <c r="E137" i="8"/>
  <c r="D137" i="8"/>
  <c r="C137" i="8"/>
  <c r="B137" i="8"/>
  <c r="A139" i="8" l="1"/>
  <c r="I138" i="8"/>
  <c r="G138" i="8"/>
  <c r="J138" i="8" s="1"/>
  <c r="H138" i="8"/>
  <c r="F138" i="8"/>
  <c r="B138" i="8"/>
  <c r="C138" i="8"/>
  <c r="D138" i="8"/>
  <c r="E138" i="8"/>
  <c r="A140" i="8" l="1"/>
  <c r="I139" i="8"/>
  <c r="G139" i="8"/>
  <c r="J139" i="8" s="1"/>
  <c r="H139" i="8"/>
  <c r="F139" i="8"/>
  <c r="B139" i="8"/>
  <c r="D139" i="8"/>
  <c r="E139" i="8"/>
  <c r="C139" i="8"/>
  <c r="A141" i="8" l="1"/>
  <c r="I140" i="8"/>
  <c r="G140" i="8"/>
  <c r="J140" i="8" s="1"/>
  <c r="H140" i="8"/>
  <c r="F140" i="8"/>
  <c r="E140" i="8"/>
  <c r="D140" i="8"/>
  <c r="C140" i="8"/>
  <c r="B140" i="8"/>
  <c r="A142" i="8" l="1"/>
  <c r="I141" i="8"/>
  <c r="G141" i="8"/>
  <c r="J141" i="8" s="1"/>
  <c r="H141" i="8"/>
  <c r="F141" i="8"/>
  <c r="E141" i="8"/>
  <c r="D141" i="8"/>
  <c r="C141" i="8"/>
  <c r="B141" i="8"/>
  <c r="A143" i="8" l="1"/>
  <c r="I142" i="8"/>
  <c r="G142" i="8"/>
  <c r="J142" i="8" s="1"/>
  <c r="H142" i="8"/>
  <c r="F142" i="8"/>
  <c r="E142" i="8"/>
  <c r="D142" i="8"/>
  <c r="B142" i="8"/>
  <c r="C142" i="8"/>
  <c r="A144" i="8" l="1"/>
  <c r="I143" i="8"/>
  <c r="G143" i="8"/>
  <c r="J143" i="8" s="1"/>
  <c r="H143" i="8"/>
  <c r="F143" i="8"/>
  <c r="E143" i="8"/>
  <c r="D143" i="8"/>
  <c r="B143" i="8"/>
  <c r="C143" i="8"/>
  <c r="A145" i="8" l="1"/>
  <c r="I144" i="8"/>
  <c r="G144" i="8"/>
  <c r="J144" i="8" s="1"/>
  <c r="H144" i="8"/>
  <c r="F144" i="8"/>
  <c r="E144" i="8"/>
  <c r="D144" i="8"/>
  <c r="B144" i="8"/>
  <c r="C144" i="8"/>
  <c r="A146" i="8" l="1"/>
  <c r="I145" i="8"/>
  <c r="G145" i="8"/>
  <c r="J145" i="8" s="1"/>
  <c r="H145" i="8"/>
  <c r="F145" i="8"/>
  <c r="D145" i="8"/>
  <c r="C145" i="8"/>
  <c r="E145" i="8"/>
  <c r="B145" i="8"/>
  <c r="A147" i="8" l="1"/>
  <c r="I146" i="8"/>
  <c r="G146" i="8"/>
  <c r="J146" i="8" s="1"/>
  <c r="H146" i="8"/>
  <c r="F146" i="8"/>
  <c r="E146" i="8"/>
  <c r="B146" i="8"/>
  <c r="C146" i="8"/>
  <c r="D146" i="8"/>
  <c r="A148" i="8" l="1"/>
  <c r="I147" i="8"/>
  <c r="G147" i="8"/>
  <c r="J147" i="8" s="1"/>
  <c r="H147" i="8"/>
  <c r="F147" i="8"/>
  <c r="E147" i="8"/>
  <c r="B147" i="8"/>
  <c r="D147" i="8"/>
  <c r="C147" i="8"/>
  <c r="A149" i="8" l="1"/>
  <c r="I148" i="8"/>
  <c r="G148" i="8"/>
  <c r="J148" i="8" s="1"/>
  <c r="H148" i="8"/>
  <c r="F148" i="8"/>
  <c r="E148" i="8"/>
  <c r="D148" i="8"/>
  <c r="C148" i="8"/>
  <c r="B148" i="8"/>
  <c r="A150" i="8" l="1"/>
  <c r="I149" i="8"/>
  <c r="G149" i="8"/>
  <c r="J149" i="8" s="1"/>
  <c r="H149" i="8"/>
  <c r="F149" i="8"/>
  <c r="D149" i="8"/>
  <c r="C149" i="8"/>
  <c r="E149" i="8"/>
  <c r="B149" i="8"/>
  <c r="A151" i="8" l="1"/>
  <c r="I150" i="8"/>
  <c r="G150" i="8"/>
  <c r="J150" i="8" s="1"/>
  <c r="H150" i="8"/>
  <c r="F150" i="8"/>
  <c r="D150" i="8"/>
  <c r="B150" i="8"/>
  <c r="C150" i="8"/>
  <c r="E150" i="8"/>
  <c r="A152" i="8" l="1"/>
  <c r="I151" i="8"/>
  <c r="G151" i="8"/>
  <c r="J151" i="8" s="1"/>
  <c r="H151" i="8"/>
  <c r="F151" i="8"/>
  <c r="E151" i="8"/>
  <c r="D151" i="8"/>
  <c r="B151" i="8"/>
  <c r="C151" i="8"/>
  <c r="A153" i="8" l="1"/>
  <c r="I152" i="8"/>
  <c r="G152" i="8"/>
  <c r="J152" i="8" s="1"/>
  <c r="H152" i="8"/>
  <c r="F152" i="8"/>
  <c r="E152" i="8"/>
  <c r="D152" i="8"/>
  <c r="B152" i="8"/>
  <c r="C152" i="8"/>
  <c r="A154" i="8" l="1"/>
  <c r="I153" i="8"/>
  <c r="G153" i="8"/>
  <c r="J153" i="8" s="1"/>
  <c r="H153" i="8"/>
  <c r="F153" i="8"/>
  <c r="E153" i="8"/>
  <c r="D153" i="8"/>
  <c r="C153" i="8"/>
  <c r="B153" i="8"/>
  <c r="A155" i="8" l="1"/>
  <c r="I154" i="8"/>
  <c r="G154" i="8"/>
  <c r="J154" i="8" s="1"/>
  <c r="H154" i="8"/>
  <c r="F154" i="8"/>
  <c r="E154" i="8"/>
  <c r="B154" i="8"/>
  <c r="C154" i="8"/>
  <c r="D154" i="8"/>
  <c r="A156" i="8" l="1"/>
  <c r="I155" i="8"/>
  <c r="G155" i="8"/>
  <c r="J155" i="8" s="1"/>
  <c r="H155" i="8"/>
  <c r="F155" i="8"/>
  <c r="E155" i="8"/>
  <c r="B155" i="8"/>
  <c r="D155" i="8"/>
  <c r="C155" i="8"/>
  <c r="A157" i="8" l="1"/>
  <c r="I156" i="8"/>
  <c r="G156" i="8"/>
  <c r="J156" i="8" s="1"/>
  <c r="H156" i="8"/>
  <c r="F156" i="8"/>
  <c r="E156" i="8"/>
  <c r="D156" i="8"/>
  <c r="C156" i="8"/>
  <c r="B156" i="8"/>
  <c r="A158" i="8" l="1"/>
  <c r="I157" i="8"/>
  <c r="G157" i="8"/>
  <c r="J157" i="8" s="1"/>
  <c r="H157" i="8"/>
  <c r="F157" i="8"/>
  <c r="E157" i="8"/>
  <c r="D157" i="8"/>
  <c r="C157" i="8"/>
  <c r="B157" i="8"/>
  <c r="A159" i="8" l="1"/>
  <c r="I158" i="8"/>
  <c r="G158" i="8"/>
  <c r="J158" i="8" s="1"/>
  <c r="H158" i="8"/>
  <c r="F158" i="8"/>
  <c r="E158" i="8"/>
  <c r="D158" i="8"/>
  <c r="B158" i="8"/>
  <c r="C158" i="8"/>
  <c r="A160" i="8" l="1"/>
  <c r="I159" i="8"/>
  <c r="G159" i="8"/>
  <c r="J159" i="8" s="1"/>
  <c r="H159" i="8"/>
  <c r="F159" i="8"/>
  <c r="D159" i="8"/>
  <c r="B159" i="8"/>
  <c r="C159" i="8"/>
  <c r="E159" i="8"/>
  <c r="A161" i="8" l="1"/>
  <c r="I160" i="8"/>
  <c r="G160" i="8"/>
  <c r="J160" i="8" s="1"/>
  <c r="H160" i="8"/>
  <c r="F160" i="8"/>
  <c r="E160" i="8"/>
  <c r="D160" i="8"/>
  <c r="B160" i="8"/>
  <c r="C160" i="8"/>
  <c r="A162" i="8" l="1"/>
  <c r="I161" i="8"/>
  <c r="G161" i="8"/>
  <c r="J161" i="8" s="1"/>
  <c r="H161" i="8"/>
  <c r="F161" i="8"/>
  <c r="D161" i="8"/>
  <c r="C161" i="8"/>
  <c r="E161" i="8"/>
  <c r="B161" i="8"/>
  <c r="A163" i="8" l="1"/>
  <c r="I162" i="8"/>
  <c r="G162" i="8"/>
  <c r="J162" i="8" s="1"/>
  <c r="H162" i="8"/>
  <c r="F162" i="8"/>
  <c r="E162" i="8"/>
  <c r="B162" i="8"/>
  <c r="C162" i="8"/>
  <c r="D162" i="8"/>
  <c r="A164" i="8" l="1"/>
  <c r="I163" i="8"/>
  <c r="G163" i="8"/>
  <c r="J163" i="8" s="1"/>
  <c r="H163" i="8"/>
  <c r="F163" i="8"/>
  <c r="E163" i="8"/>
  <c r="B163" i="8"/>
  <c r="D163" i="8"/>
  <c r="C163" i="8"/>
  <c r="A165" i="8" l="1"/>
  <c r="I164" i="8"/>
  <c r="G164" i="8"/>
  <c r="J164" i="8" s="1"/>
  <c r="H164" i="8"/>
  <c r="F164" i="8"/>
  <c r="E164" i="8"/>
  <c r="D164" i="8"/>
  <c r="C164" i="8"/>
  <c r="B164" i="8"/>
  <c r="A166" i="8" l="1"/>
  <c r="I165" i="8"/>
  <c r="G165" i="8"/>
  <c r="J165" i="8" s="1"/>
  <c r="H165" i="8"/>
  <c r="F165" i="8"/>
  <c r="D165" i="8"/>
  <c r="E165" i="8"/>
  <c r="C165" i="8"/>
  <c r="B165" i="8"/>
  <c r="A167" i="8" l="1"/>
  <c r="I166" i="8"/>
  <c r="G166" i="8"/>
  <c r="J166" i="8" s="1"/>
  <c r="H166" i="8"/>
  <c r="F166" i="8"/>
  <c r="D166" i="8"/>
  <c r="B166" i="8"/>
  <c r="E166" i="8"/>
  <c r="C166" i="8"/>
  <c r="A168" i="8" l="1"/>
  <c r="I167" i="8"/>
  <c r="G167" i="8"/>
  <c r="J167" i="8" s="1"/>
  <c r="H167" i="8"/>
  <c r="F167" i="8"/>
  <c r="E167" i="8"/>
  <c r="D167" i="8"/>
  <c r="B167" i="8"/>
  <c r="C167" i="8"/>
  <c r="A169" i="8" l="1"/>
  <c r="I168" i="8"/>
  <c r="G168" i="8"/>
  <c r="J168" i="8" s="1"/>
  <c r="H168" i="8"/>
  <c r="F168" i="8"/>
  <c r="E168" i="8"/>
  <c r="D168" i="8"/>
  <c r="B168" i="8"/>
  <c r="C168" i="8"/>
  <c r="A170" i="8" l="1"/>
  <c r="I169" i="8"/>
  <c r="G169" i="8"/>
  <c r="J169" i="8" s="1"/>
  <c r="H169" i="8"/>
  <c r="F169" i="8"/>
  <c r="E169" i="8"/>
  <c r="D169" i="8"/>
  <c r="C169" i="8"/>
  <c r="B169" i="8"/>
  <c r="A171" i="8" l="1"/>
  <c r="I170" i="8"/>
  <c r="G170" i="8"/>
  <c r="J170" i="8" s="1"/>
  <c r="H170" i="8"/>
  <c r="F170" i="8"/>
  <c r="B170" i="8"/>
  <c r="C170" i="8"/>
  <c r="E170" i="8"/>
  <c r="D170" i="8"/>
  <c r="A172" i="8" l="1"/>
  <c r="I171" i="8"/>
  <c r="G171" i="8"/>
  <c r="J171" i="8" s="1"/>
  <c r="H171" i="8"/>
  <c r="F171" i="8"/>
  <c r="B171" i="8"/>
  <c r="E171" i="8"/>
  <c r="D171" i="8"/>
  <c r="C171" i="8"/>
  <c r="A173" i="8" l="1"/>
  <c r="I172" i="8"/>
  <c r="G172" i="8"/>
  <c r="J172" i="8" s="1"/>
  <c r="H172" i="8"/>
  <c r="F172" i="8"/>
  <c r="E172" i="8"/>
  <c r="D172" i="8"/>
  <c r="C172" i="8"/>
  <c r="B172" i="8"/>
  <c r="A174" i="8" l="1"/>
  <c r="I173" i="8"/>
  <c r="G173" i="8"/>
  <c r="J173" i="8" s="1"/>
  <c r="H173" i="8"/>
  <c r="F173" i="8"/>
  <c r="E173" i="8"/>
  <c r="D173" i="8"/>
  <c r="C173" i="8"/>
  <c r="B173" i="8"/>
  <c r="A175" i="8" l="1"/>
  <c r="I174" i="8"/>
  <c r="G174" i="8"/>
  <c r="J174" i="8" s="1"/>
  <c r="H174" i="8"/>
  <c r="F174" i="8"/>
  <c r="E174" i="8"/>
  <c r="D174" i="8"/>
  <c r="B174" i="8"/>
  <c r="C174" i="8"/>
  <c r="A176" i="8" l="1"/>
  <c r="I175" i="8"/>
  <c r="G175" i="8"/>
  <c r="J175" i="8" s="1"/>
  <c r="H175" i="8"/>
  <c r="F175" i="8"/>
  <c r="E175" i="8"/>
  <c r="D175" i="8"/>
  <c r="B175" i="8"/>
  <c r="C175" i="8"/>
  <c r="A177" i="8" l="1"/>
  <c r="I176" i="8"/>
  <c r="G176" i="8"/>
  <c r="J176" i="8" s="1"/>
  <c r="H176" i="8"/>
  <c r="F176" i="8"/>
  <c r="E176" i="8"/>
  <c r="D176" i="8"/>
  <c r="B176" i="8"/>
  <c r="C176" i="8"/>
  <c r="A178" i="8" l="1"/>
  <c r="I177" i="8"/>
  <c r="G177" i="8"/>
  <c r="J177" i="8" s="1"/>
  <c r="H177" i="8"/>
  <c r="F177" i="8"/>
  <c r="D177" i="8"/>
  <c r="C177" i="8"/>
  <c r="E177" i="8"/>
  <c r="B177" i="8"/>
  <c r="A179" i="8" l="1"/>
  <c r="I178" i="8"/>
  <c r="G178" i="8"/>
  <c r="J178" i="8" s="1"/>
  <c r="H178" i="8"/>
  <c r="F178" i="8"/>
  <c r="E178" i="8"/>
  <c r="B178" i="8"/>
  <c r="C178" i="8"/>
  <c r="D178" i="8"/>
  <c r="A180" i="8" l="1"/>
  <c r="I179" i="8"/>
  <c r="G179" i="8"/>
  <c r="J179" i="8" s="1"/>
  <c r="H179" i="8"/>
  <c r="F179" i="8"/>
  <c r="E179" i="8"/>
  <c r="B179" i="8"/>
  <c r="D179" i="8"/>
  <c r="C179" i="8"/>
  <c r="A181" i="8" l="1"/>
  <c r="I180" i="8"/>
  <c r="G180" i="8"/>
  <c r="J180" i="8" s="1"/>
  <c r="H180" i="8"/>
  <c r="F180" i="8"/>
  <c r="E180" i="8"/>
  <c r="D180" i="8"/>
  <c r="C180" i="8"/>
  <c r="B180" i="8"/>
  <c r="A182" i="8" l="1"/>
  <c r="I181" i="8"/>
  <c r="G181" i="8"/>
  <c r="J181" i="8" s="1"/>
  <c r="H181" i="8"/>
  <c r="F181" i="8"/>
  <c r="D181" i="8"/>
  <c r="C181" i="8"/>
  <c r="E181" i="8"/>
  <c r="B181" i="8"/>
  <c r="A183" i="8" l="1"/>
  <c r="I182" i="8"/>
  <c r="G182" i="8"/>
  <c r="J182" i="8" s="1"/>
  <c r="H182" i="8"/>
  <c r="F182" i="8"/>
  <c r="D182" i="8"/>
  <c r="B182" i="8"/>
  <c r="C182" i="8"/>
  <c r="E182" i="8"/>
  <c r="A184" i="8" l="1"/>
  <c r="I183" i="8"/>
  <c r="G183" i="8"/>
  <c r="J183" i="8" s="1"/>
  <c r="H183" i="8"/>
  <c r="F183" i="8"/>
  <c r="E183" i="8"/>
  <c r="D183" i="8"/>
  <c r="B183" i="8"/>
  <c r="C183" i="8"/>
  <c r="A185" i="8" l="1"/>
  <c r="I184" i="8"/>
  <c r="G184" i="8"/>
  <c r="J184" i="8" s="1"/>
  <c r="H184" i="8"/>
  <c r="F184" i="8"/>
  <c r="D184" i="8"/>
  <c r="E184" i="8"/>
  <c r="B184" i="8"/>
  <c r="C184" i="8"/>
  <c r="A186" i="8" l="1"/>
  <c r="I185" i="8"/>
  <c r="G185" i="8"/>
  <c r="J185" i="8" s="1"/>
  <c r="H185" i="8"/>
  <c r="F185" i="8"/>
  <c r="D185" i="8"/>
  <c r="E185" i="8"/>
  <c r="C185" i="8"/>
  <c r="B185" i="8"/>
  <c r="A187" i="8" l="1"/>
  <c r="I186" i="8"/>
  <c r="G186" i="8"/>
  <c r="J186" i="8" s="1"/>
  <c r="H186" i="8"/>
  <c r="F186" i="8"/>
  <c r="B186" i="8"/>
  <c r="E186" i="8"/>
  <c r="C186" i="8"/>
  <c r="D186" i="8"/>
  <c r="A188" i="8" l="1"/>
  <c r="I187" i="8"/>
  <c r="G187" i="8"/>
  <c r="J187" i="8" s="1"/>
  <c r="H187" i="8"/>
  <c r="F187" i="8"/>
  <c r="E187" i="8"/>
  <c r="B187" i="8"/>
  <c r="D187" i="8"/>
  <c r="C187" i="8"/>
  <c r="A189" i="8" l="1"/>
  <c r="I188" i="8"/>
  <c r="G188" i="8"/>
  <c r="J188" i="8" s="1"/>
  <c r="H188" i="8"/>
  <c r="F188" i="8"/>
  <c r="D188" i="8"/>
  <c r="E188" i="8"/>
  <c r="C188" i="8"/>
  <c r="B188" i="8"/>
  <c r="A190" i="8" l="1"/>
  <c r="I189" i="8"/>
  <c r="G189" i="8"/>
  <c r="J189" i="8" s="1"/>
  <c r="H189" i="8"/>
  <c r="F189" i="8"/>
  <c r="D189" i="8"/>
  <c r="C189" i="8"/>
  <c r="E189" i="8"/>
  <c r="B189" i="8"/>
  <c r="A191" i="8" l="1"/>
  <c r="I190" i="8"/>
  <c r="G190" i="8"/>
  <c r="J190" i="8" s="1"/>
  <c r="H190" i="8"/>
  <c r="F190" i="8"/>
  <c r="D190" i="8"/>
  <c r="B190" i="8"/>
  <c r="C190" i="8"/>
  <c r="E190" i="8"/>
  <c r="A192" i="8" l="1"/>
  <c r="I191" i="8"/>
  <c r="G191" i="8"/>
  <c r="J191" i="8" s="1"/>
  <c r="H191" i="8"/>
  <c r="F191" i="8"/>
  <c r="E191" i="8"/>
  <c r="D191" i="8"/>
  <c r="B191" i="8"/>
  <c r="C191" i="8"/>
  <c r="A193" i="8" l="1"/>
  <c r="I192" i="8"/>
  <c r="G192" i="8"/>
  <c r="J192" i="8" s="1"/>
  <c r="H192" i="8"/>
  <c r="F192" i="8"/>
  <c r="D192" i="8"/>
  <c r="E192" i="8"/>
  <c r="B192" i="8"/>
  <c r="C192" i="8"/>
  <c r="A194" i="8" l="1"/>
  <c r="I193" i="8"/>
  <c r="G193" i="8"/>
  <c r="J193" i="8" s="1"/>
  <c r="H193" i="8"/>
  <c r="F193" i="8"/>
  <c r="D193" i="8"/>
  <c r="E193" i="8"/>
  <c r="C193" i="8"/>
  <c r="B193" i="8"/>
  <c r="A195" i="8" l="1"/>
  <c r="I194" i="8"/>
  <c r="G194" i="8"/>
  <c r="J194" i="8" s="1"/>
  <c r="H194" i="8"/>
  <c r="F194" i="8"/>
  <c r="B194" i="8"/>
  <c r="E194" i="8"/>
  <c r="C194" i="8"/>
  <c r="D194" i="8"/>
  <c r="A196" i="8" l="1"/>
  <c r="I195" i="8"/>
  <c r="G195" i="8"/>
  <c r="J195" i="8" s="1"/>
  <c r="H195" i="8"/>
  <c r="F195" i="8"/>
  <c r="E195" i="8"/>
  <c r="B195" i="8"/>
  <c r="D195" i="8"/>
  <c r="C195" i="8"/>
  <c r="A197" i="8" l="1"/>
  <c r="I196" i="8"/>
  <c r="G196" i="8"/>
  <c r="J196" i="8" s="1"/>
  <c r="H196" i="8"/>
  <c r="F196" i="8"/>
  <c r="D196" i="8"/>
  <c r="E196" i="8"/>
  <c r="C196" i="8"/>
  <c r="B196" i="8"/>
  <c r="A198" i="8" l="1"/>
  <c r="I197" i="8"/>
  <c r="G197" i="8"/>
  <c r="J197" i="8" s="1"/>
  <c r="H197" i="8"/>
  <c r="F197" i="8"/>
  <c r="D197" i="8"/>
  <c r="C197" i="8"/>
  <c r="E197" i="8"/>
  <c r="B197" i="8"/>
  <c r="A199" i="8" l="1"/>
  <c r="I198" i="8"/>
  <c r="G198" i="8"/>
  <c r="J198" i="8" s="1"/>
  <c r="H198" i="8"/>
  <c r="F198" i="8"/>
  <c r="D198" i="8"/>
  <c r="B198" i="8"/>
  <c r="C198" i="8"/>
  <c r="E198" i="8"/>
  <c r="A200" i="8" l="1"/>
  <c r="I199" i="8"/>
  <c r="G199" i="8"/>
  <c r="J199" i="8" s="1"/>
  <c r="H199" i="8"/>
  <c r="F199" i="8"/>
  <c r="E199" i="8"/>
  <c r="D199" i="8"/>
  <c r="B199" i="8"/>
  <c r="C199" i="8"/>
  <c r="A201" i="8" l="1"/>
  <c r="I200" i="8"/>
  <c r="G200" i="8"/>
  <c r="J200" i="8" s="1"/>
  <c r="H200" i="8"/>
  <c r="F200" i="8"/>
  <c r="D200" i="8"/>
  <c r="E200" i="8"/>
  <c r="B200" i="8"/>
  <c r="C200" i="8"/>
  <c r="A202" i="8" l="1"/>
  <c r="I201" i="8"/>
  <c r="G201" i="8"/>
  <c r="J201" i="8" s="1"/>
  <c r="H201" i="8"/>
  <c r="F201" i="8"/>
  <c r="D201" i="8"/>
  <c r="E201" i="8"/>
  <c r="C201" i="8"/>
  <c r="B201" i="8"/>
  <c r="A203" i="8" l="1"/>
  <c r="I202" i="8"/>
  <c r="G202" i="8"/>
  <c r="J202" i="8" s="1"/>
  <c r="H202" i="8"/>
  <c r="F202" i="8"/>
  <c r="B202" i="8"/>
  <c r="E202" i="8"/>
  <c r="C202" i="8"/>
  <c r="D202" i="8"/>
  <c r="A204" i="8" l="1"/>
  <c r="I203" i="8"/>
  <c r="G203" i="8"/>
  <c r="J203" i="8" s="1"/>
  <c r="H203" i="8"/>
  <c r="F203" i="8"/>
  <c r="E203" i="8"/>
  <c r="B203" i="8"/>
  <c r="D203" i="8"/>
  <c r="C203" i="8"/>
  <c r="A205" i="8" l="1"/>
  <c r="I204" i="8"/>
  <c r="G204" i="8"/>
  <c r="J204" i="8" s="1"/>
  <c r="H204" i="8"/>
  <c r="F204" i="8"/>
  <c r="D204" i="8"/>
  <c r="E204" i="8"/>
  <c r="C204" i="8"/>
  <c r="B204" i="8"/>
  <c r="A206" i="8" l="1"/>
  <c r="I205" i="8"/>
  <c r="G205" i="8"/>
  <c r="J205" i="8" s="1"/>
  <c r="H205" i="8"/>
  <c r="F205" i="8"/>
  <c r="D205" i="8"/>
  <c r="C205" i="8"/>
  <c r="E205" i="8"/>
  <c r="B205" i="8"/>
  <c r="A207" i="8" l="1"/>
  <c r="I206" i="8"/>
  <c r="G206" i="8"/>
  <c r="J206" i="8" s="1"/>
  <c r="H206" i="8"/>
  <c r="F206" i="8"/>
  <c r="D206" i="8"/>
  <c r="B206" i="8"/>
  <c r="C206" i="8"/>
  <c r="E206" i="8"/>
  <c r="A208" i="8" l="1"/>
  <c r="I207" i="8"/>
  <c r="G207" i="8"/>
  <c r="J207" i="8" s="1"/>
  <c r="H207" i="8"/>
  <c r="F207" i="8"/>
  <c r="E207" i="8"/>
  <c r="D207" i="8"/>
  <c r="B207" i="8"/>
  <c r="C207" i="8"/>
  <c r="A209" i="8" l="1"/>
  <c r="I208" i="8"/>
  <c r="G208" i="8"/>
  <c r="J208" i="8" s="1"/>
  <c r="H208" i="8"/>
  <c r="F208" i="8"/>
  <c r="D208" i="8"/>
  <c r="E208" i="8"/>
  <c r="B208" i="8"/>
  <c r="C208" i="8"/>
  <c r="A210" i="8" l="1"/>
  <c r="I209" i="8"/>
  <c r="G209" i="8"/>
  <c r="J209" i="8" s="1"/>
  <c r="H209" i="8"/>
  <c r="F209" i="8"/>
  <c r="D209" i="8"/>
  <c r="E209" i="8"/>
  <c r="C209" i="8"/>
  <c r="B209" i="8"/>
  <c r="A211" i="8" l="1"/>
  <c r="I210" i="8"/>
  <c r="G210" i="8"/>
  <c r="J210" i="8" s="1"/>
  <c r="H210" i="8"/>
  <c r="F210" i="8"/>
  <c r="B210" i="8"/>
  <c r="E210" i="8"/>
  <c r="C210" i="8"/>
  <c r="D210" i="8"/>
  <c r="A212" i="8" l="1"/>
  <c r="I211" i="8"/>
  <c r="G211" i="8"/>
  <c r="J211" i="8" s="1"/>
  <c r="H211" i="8"/>
  <c r="F211" i="8"/>
  <c r="E211" i="8"/>
  <c r="B211" i="8"/>
  <c r="D211" i="8"/>
  <c r="C211" i="8"/>
  <c r="A213" i="8" l="1"/>
  <c r="I212" i="8"/>
  <c r="G212" i="8"/>
  <c r="J212" i="8" s="1"/>
  <c r="H212" i="8"/>
  <c r="F212" i="8"/>
  <c r="D212" i="8"/>
  <c r="E212" i="8"/>
  <c r="C212" i="8"/>
  <c r="B212" i="8"/>
  <c r="A214" i="8" l="1"/>
  <c r="I213" i="8"/>
  <c r="G213" i="8"/>
  <c r="J213" i="8" s="1"/>
  <c r="H213" i="8"/>
  <c r="F213" i="8"/>
  <c r="D213" i="8"/>
  <c r="C213" i="8"/>
  <c r="E213" i="8"/>
  <c r="B213" i="8"/>
  <c r="A215" i="8" l="1"/>
  <c r="I214" i="8"/>
  <c r="G214" i="8"/>
  <c r="J214" i="8" s="1"/>
  <c r="H214" i="8"/>
  <c r="F214" i="8"/>
  <c r="D214" i="8"/>
  <c r="B214" i="8"/>
  <c r="C214" i="8"/>
  <c r="E214" i="8"/>
  <c r="A216" i="8" l="1"/>
  <c r="I215" i="8"/>
  <c r="G215" i="8"/>
  <c r="J215" i="8" s="1"/>
  <c r="H215" i="8"/>
  <c r="F215" i="8"/>
  <c r="E215" i="8"/>
  <c r="D215" i="8"/>
  <c r="B215" i="8"/>
  <c r="C215" i="8"/>
  <c r="A217" i="8" l="1"/>
  <c r="I216" i="8"/>
  <c r="G216" i="8"/>
  <c r="J216" i="8" s="1"/>
  <c r="H216" i="8"/>
  <c r="F216" i="8"/>
  <c r="D216" i="8"/>
  <c r="E216" i="8"/>
  <c r="B216" i="8"/>
  <c r="C216" i="8"/>
  <c r="A218" i="8" l="1"/>
  <c r="I217" i="8"/>
  <c r="G217" i="8"/>
  <c r="J217" i="8" s="1"/>
  <c r="H217" i="8"/>
  <c r="F217" i="8"/>
  <c r="D217" i="8"/>
  <c r="E217" i="8"/>
  <c r="C217" i="8"/>
  <c r="B217" i="8"/>
  <c r="A219" i="8" l="1"/>
  <c r="I218" i="8"/>
  <c r="G218" i="8"/>
  <c r="J218" i="8" s="1"/>
  <c r="H218" i="8"/>
  <c r="F218" i="8"/>
  <c r="B218" i="8"/>
  <c r="E218" i="8"/>
  <c r="C218" i="8"/>
  <c r="D218" i="8"/>
  <c r="A220" i="8" l="1"/>
  <c r="I219" i="8"/>
  <c r="G219" i="8"/>
  <c r="J219" i="8" s="1"/>
  <c r="H219" i="8"/>
  <c r="F219" i="8"/>
  <c r="E219" i="8"/>
  <c r="B219" i="8"/>
  <c r="D219" i="8"/>
  <c r="C219" i="8"/>
  <c r="A221" i="8" l="1"/>
  <c r="I220" i="8"/>
  <c r="G220" i="8"/>
  <c r="J220" i="8" s="1"/>
  <c r="H220" i="8"/>
  <c r="F220" i="8"/>
  <c r="D220" i="8"/>
  <c r="E220" i="8"/>
  <c r="C220" i="8"/>
  <c r="B220" i="8"/>
  <c r="A222" i="8" l="1"/>
  <c r="I221" i="8"/>
  <c r="G221" i="8"/>
  <c r="J221" i="8" s="1"/>
  <c r="H221" i="8"/>
  <c r="F221" i="8"/>
  <c r="D221" i="8"/>
  <c r="C221" i="8"/>
  <c r="E221" i="8"/>
  <c r="B221" i="8"/>
  <c r="A223" i="8" l="1"/>
  <c r="I222" i="8"/>
  <c r="G222" i="8"/>
  <c r="J222" i="8" s="1"/>
  <c r="H222" i="8"/>
  <c r="F222" i="8"/>
  <c r="D222" i="8"/>
  <c r="B222" i="8"/>
  <c r="C222" i="8"/>
  <c r="E222" i="8"/>
  <c r="A224" i="8" l="1"/>
  <c r="I223" i="8"/>
  <c r="G223" i="8"/>
  <c r="J223" i="8" s="1"/>
  <c r="H223" i="8"/>
  <c r="F223" i="8"/>
  <c r="E223" i="8"/>
  <c r="D223" i="8"/>
  <c r="B223" i="8"/>
  <c r="C223" i="8"/>
  <c r="A225" i="8" l="1"/>
  <c r="I224" i="8"/>
  <c r="G224" i="8"/>
  <c r="J224" i="8" s="1"/>
  <c r="H224" i="8"/>
  <c r="F224" i="8"/>
  <c r="D224" i="8"/>
  <c r="E224" i="8"/>
  <c r="B224" i="8"/>
  <c r="C224" i="8"/>
  <c r="A226" i="8" l="1"/>
  <c r="I225" i="8"/>
  <c r="G225" i="8"/>
  <c r="J225" i="8" s="1"/>
  <c r="H225" i="8"/>
  <c r="F225" i="8"/>
  <c r="D225" i="8"/>
  <c r="E225" i="8"/>
  <c r="C225" i="8"/>
  <c r="B225" i="8"/>
  <c r="A227" i="8" l="1"/>
  <c r="I226" i="8"/>
  <c r="G226" i="8"/>
  <c r="J226" i="8" s="1"/>
  <c r="H226" i="8"/>
  <c r="F226" i="8"/>
  <c r="B226" i="8"/>
  <c r="E226" i="8"/>
  <c r="C226" i="8"/>
  <c r="D226" i="8"/>
  <c r="A228" i="8" l="1"/>
  <c r="I227" i="8"/>
  <c r="G227" i="8"/>
  <c r="J227" i="8" s="1"/>
  <c r="H227" i="8"/>
  <c r="F227" i="8"/>
  <c r="E227" i="8"/>
  <c r="B227" i="8"/>
  <c r="D227" i="8"/>
  <c r="C227" i="8"/>
  <c r="A229" i="8" l="1"/>
  <c r="I228" i="8"/>
  <c r="G228" i="8"/>
  <c r="J228" i="8" s="1"/>
  <c r="H228" i="8"/>
  <c r="F228" i="8"/>
  <c r="D228" i="8"/>
  <c r="E228" i="8"/>
  <c r="C228" i="8"/>
  <c r="B228" i="8"/>
  <c r="A230" i="8" l="1"/>
  <c r="I229" i="8"/>
  <c r="G229" i="8"/>
  <c r="J229" i="8" s="1"/>
  <c r="H229" i="8"/>
  <c r="F229" i="8"/>
  <c r="D229" i="8"/>
  <c r="C229" i="8"/>
  <c r="E229" i="8"/>
  <c r="B229" i="8"/>
  <c r="A231" i="8" l="1"/>
  <c r="I230" i="8"/>
  <c r="G230" i="8"/>
  <c r="J230" i="8" s="1"/>
  <c r="H230" i="8"/>
  <c r="F230" i="8"/>
  <c r="D230" i="8"/>
  <c r="B230" i="8"/>
  <c r="C230" i="8"/>
  <c r="E230" i="8"/>
  <c r="A232" i="8" l="1"/>
  <c r="I231" i="8"/>
  <c r="G231" i="8"/>
  <c r="J231" i="8" s="1"/>
  <c r="H231" i="8"/>
  <c r="F231" i="8"/>
  <c r="E231" i="8"/>
  <c r="D231" i="8"/>
  <c r="B231" i="8"/>
  <c r="C231" i="8"/>
  <c r="A233" i="8" l="1"/>
  <c r="I232" i="8"/>
  <c r="G232" i="8"/>
  <c r="J232" i="8" s="1"/>
  <c r="H232" i="8"/>
  <c r="F232" i="8"/>
  <c r="D232" i="8"/>
  <c r="E232" i="8"/>
  <c r="B232" i="8"/>
  <c r="C232" i="8"/>
  <c r="A234" i="8" l="1"/>
  <c r="I233" i="8"/>
  <c r="G233" i="8"/>
  <c r="J233" i="8" s="1"/>
  <c r="H233" i="8"/>
  <c r="F233" i="8"/>
  <c r="D233" i="8"/>
  <c r="E233" i="8"/>
  <c r="C233" i="8"/>
  <c r="B233" i="8"/>
  <c r="A235" i="8" l="1"/>
  <c r="I234" i="8"/>
  <c r="G234" i="8"/>
  <c r="J234" i="8" s="1"/>
  <c r="H234" i="8"/>
  <c r="F234" i="8"/>
  <c r="B234" i="8"/>
  <c r="E234" i="8"/>
  <c r="C234" i="8"/>
  <c r="D234" i="8"/>
  <c r="A236" i="8" l="1"/>
  <c r="I235" i="8"/>
  <c r="G235" i="8"/>
  <c r="J235" i="8" s="1"/>
  <c r="H235" i="8"/>
  <c r="F235" i="8"/>
  <c r="E235" i="8"/>
  <c r="B235" i="8"/>
  <c r="D235" i="8"/>
  <c r="C235" i="8"/>
  <c r="A237" i="8" l="1"/>
  <c r="I236" i="8"/>
  <c r="G236" i="8"/>
  <c r="J236" i="8" s="1"/>
  <c r="H236" i="8"/>
  <c r="F236" i="8"/>
  <c r="D236" i="8"/>
  <c r="E236" i="8"/>
  <c r="C236" i="8"/>
  <c r="B236" i="8"/>
  <c r="A238" i="8" l="1"/>
  <c r="I237" i="8"/>
  <c r="G237" i="8"/>
  <c r="J237" i="8" s="1"/>
  <c r="H237" i="8"/>
  <c r="F237" i="8"/>
  <c r="D237" i="8"/>
  <c r="C237" i="8"/>
  <c r="E237" i="8"/>
  <c r="B237" i="8"/>
  <c r="A239" i="8" l="1"/>
  <c r="I238" i="8"/>
  <c r="G238" i="8"/>
  <c r="J238" i="8" s="1"/>
  <c r="H238" i="8"/>
  <c r="F238" i="8"/>
  <c r="D238" i="8"/>
  <c r="B238" i="8"/>
  <c r="C238" i="8"/>
  <c r="E238" i="8"/>
  <c r="A240" i="8" l="1"/>
  <c r="I239" i="8"/>
  <c r="G239" i="8"/>
  <c r="J239" i="8" s="1"/>
  <c r="H239" i="8"/>
  <c r="F239" i="8"/>
  <c r="E239" i="8"/>
  <c r="D239" i="8"/>
  <c r="B239" i="8"/>
  <c r="C239" i="8"/>
  <c r="A241" i="8" l="1"/>
  <c r="I240" i="8"/>
  <c r="G240" i="8"/>
  <c r="J240" i="8" s="1"/>
  <c r="H240" i="8"/>
  <c r="F240" i="8"/>
  <c r="D240" i="8"/>
  <c r="E240" i="8"/>
  <c r="B240" i="8"/>
  <c r="C240" i="8"/>
  <c r="A242" i="8" l="1"/>
  <c r="I241" i="8"/>
  <c r="G241" i="8"/>
  <c r="J241" i="8" s="1"/>
  <c r="H241" i="8"/>
  <c r="F241" i="8"/>
  <c r="D241" i="8"/>
  <c r="E241" i="8"/>
  <c r="C241" i="8"/>
  <c r="B241" i="8"/>
  <c r="A243" i="8" l="1"/>
  <c r="I242" i="8"/>
  <c r="G242" i="8"/>
  <c r="J242" i="8" s="1"/>
  <c r="H242" i="8"/>
  <c r="F242" i="8"/>
  <c r="B242" i="8"/>
  <c r="E242" i="8"/>
  <c r="C242" i="8"/>
  <c r="D242" i="8"/>
  <c r="A244" i="8" l="1"/>
  <c r="I243" i="8"/>
  <c r="G243" i="8"/>
  <c r="J243" i="8" s="1"/>
  <c r="H243" i="8"/>
  <c r="F243" i="8"/>
  <c r="E243" i="8"/>
  <c r="B243" i="8"/>
  <c r="D243" i="8"/>
  <c r="C243" i="8"/>
  <c r="A245" i="8" l="1"/>
  <c r="I244" i="8"/>
  <c r="G244" i="8"/>
  <c r="J244" i="8" s="1"/>
  <c r="H244" i="8"/>
  <c r="F244" i="8"/>
  <c r="D244" i="8"/>
  <c r="E244" i="8"/>
  <c r="C244" i="8"/>
  <c r="B244" i="8"/>
  <c r="A246" i="8" l="1"/>
  <c r="I245" i="8"/>
  <c r="G245" i="8"/>
  <c r="J245" i="8" s="1"/>
  <c r="H245" i="8"/>
  <c r="F245" i="8"/>
  <c r="D245" i="8"/>
  <c r="C245" i="8"/>
  <c r="E245" i="8"/>
  <c r="B245" i="8"/>
  <c r="A247" i="8" l="1"/>
  <c r="I246" i="8"/>
  <c r="G246" i="8"/>
  <c r="J246" i="8" s="1"/>
  <c r="H246" i="8"/>
  <c r="F246" i="8"/>
  <c r="D246" i="8"/>
  <c r="B246" i="8"/>
  <c r="C246" i="8"/>
  <c r="E246" i="8"/>
  <c r="A248" i="8" l="1"/>
  <c r="I247" i="8"/>
  <c r="G247" i="8"/>
  <c r="J247" i="8" s="1"/>
  <c r="H247" i="8"/>
  <c r="F247" i="8"/>
  <c r="E247" i="8"/>
  <c r="D247" i="8"/>
  <c r="B247" i="8"/>
  <c r="C247" i="8"/>
  <c r="A249" i="8" l="1"/>
  <c r="I248" i="8"/>
  <c r="G248" i="8"/>
  <c r="J248" i="8" s="1"/>
  <c r="H248" i="8"/>
  <c r="F248" i="8"/>
  <c r="D248" i="8"/>
  <c r="E248" i="8"/>
  <c r="B248" i="8"/>
  <c r="C248" i="8"/>
  <c r="A250" i="8" l="1"/>
  <c r="I249" i="8"/>
  <c r="G249" i="8"/>
  <c r="J249" i="8" s="1"/>
  <c r="H249" i="8"/>
  <c r="F249" i="8"/>
  <c r="D249" i="8"/>
  <c r="E249" i="8"/>
  <c r="C249" i="8"/>
  <c r="B249" i="8"/>
  <c r="A251" i="8" l="1"/>
  <c r="I250" i="8"/>
  <c r="G250" i="8"/>
  <c r="J250" i="8" s="1"/>
  <c r="H250" i="8"/>
  <c r="F250" i="8"/>
  <c r="B250" i="8"/>
  <c r="E250" i="8"/>
  <c r="C250" i="8"/>
  <c r="D250" i="8"/>
  <c r="A252" i="8" l="1"/>
  <c r="I251" i="8"/>
  <c r="G251" i="8"/>
  <c r="J251" i="8" s="1"/>
  <c r="H251" i="8"/>
  <c r="F251" i="8"/>
  <c r="E251" i="8"/>
  <c r="B251" i="8"/>
  <c r="D251" i="8"/>
  <c r="C251" i="8"/>
  <c r="A253" i="8" l="1"/>
  <c r="I252" i="8"/>
  <c r="G252" i="8"/>
  <c r="J252" i="8" s="1"/>
  <c r="H252" i="8"/>
  <c r="F252" i="8"/>
  <c r="D252" i="8"/>
  <c r="E252" i="8"/>
  <c r="C252" i="8"/>
  <c r="B252" i="8"/>
  <c r="A254" i="8" l="1"/>
  <c r="I253" i="8"/>
  <c r="G253" i="8"/>
  <c r="J253" i="8" s="1"/>
  <c r="H253" i="8"/>
  <c r="F253" i="8"/>
  <c r="D253" i="8"/>
  <c r="C253" i="8"/>
  <c r="E253" i="8"/>
  <c r="B253" i="8"/>
  <c r="A255" i="8" l="1"/>
  <c r="I254" i="8"/>
  <c r="G254" i="8"/>
  <c r="J254" i="8" s="1"/>
  <c r="H254" i="8"/>
  <c r="F254" i="8"/>
  <c r="D254" i="8"/>
  <c r="B254" i="8"/>
  <c r="C254" i="8"/>
  <c r="E254" i="8"/>
  <c r="A256" i="8" l="1"/>
  <c r="I255" i="8"/>
  <c r="G255" i="8"/>
  <c r="J255" i="8" s="1"/>
  <c r="H255" i="8"/>
  <c r="F255" i="8"/>
  <c r="E255" i="8"/>
  <c r="D255" i="8"/>
  <c r="B255" i="8"/>
  <c r="C255" i="8"/>
  <c r="A257" i="8" l="1"/>
  <c r="I256" i="8"/>
  <c r="G256" i="8"/>
  <c r="J256" i="8" s="1"/>
  <c r="H256" i="8"/>
  <c r="F256" i="8"/>
  <c r="D256" i="8"/>
  <c r="E256" i="8"/>
  <c r="B256" i="8"/>
  <c r="C256" i="8"/>
  <c r="A258" i="8" l="1"/>
  <c r="I257" i="8"/>
  <c r="G257" i="8"/>
  <c r="J257" i="8" s="1"/>
  <c r="H257" i="8"/>
  <c r="F257" i="8"/>
  <c r="D257" i="8"/>
  <c r="E257" i="8"/>
  <c r="C257" i="8"/>
  <c r="B257" i="8"/>
  <c r="A259" i="8" l="1"/>
  <c r="I258" i="8"/>
  <c r="G258" i="8"/>
  <c r="J258" i="8" s="1"/>
  <c r="H258" i="8"/>
  <c r="F258" i="8"/>
  <c r="B258" i="8"/>
  <c r="E258" i="8"/>
  <c r="C258" i="8"/>
  <c r="D258" i="8"/>
  <c r="A260" i="8" l="1"/>
  <c r="I259" i="8"/>
  <c r="G259" i="8"/>
  <c r="J259" i="8" s="1"/>
  <c r="H259" i="8"/>
  <c r="F259" i="8"/>
  <c r="E259" i="8"/>
  <c r="B259" i="8"/>
  <c r="D259" i="8"/>
  <c r="C259" i="8"/>
  <c r="A261" i="8" l="1"/>
  <c r="I260" i="8"/>
  <c r="G260" i="8"/>
  <c r="J260" i="8" s="1"/>
  <c r="H260" i="8"/>
  <c r="F260" i="8"/>
  <c r="D260" i="8"/>
  <c r="E260" i="8"/>
  <c r="C260" i="8"/>
  <c r="B260" i="8"/>
  <c r="A262" i="8" l="1"/>
  <c r="I261" i="8"/>
  <c r="G261" i="8"/>
  <c r="J261" i="8" s="1"/>
  <c r="H261" i="8"/>
  <c r="F261" i="8"/>
  <c r="D261" i="8"/>
  <c r="C261" i="8"/>
  <c r="E261" i="8"/>
  <c r="B261" i="8"/>
  <c r="A263" i="8" l="1"/>
  <c r="I262" i="8"/>
  <c r="G262" i="8"/>
  <c r="J262" i="8" s="1"/>
  <c r="H262" i="8"/>
  <c r="F262" i="8"/>
  <c r="D262" i="8"/>
  <c r="B262" i="8"/>
  <c r="C262" i="8"/>
  <c r="E262" i="8"/>
  <c r="A264" i="8" l="1"/>
  <c r="I263" i="8"/>
  <c r="G263" i="8"/>
  <c r="J263" i="8" s="1"/>
  <c r="H263" i="8"/>
  <c r="F263" i="8"/>
  <c r="E263" i="8"/>
  <c r="D263" i="8"/>
  <c r="B263" i="8"/>
  <c r="C263" i="8"/>
  <c r="A265" i="8" l="1"/>
  <c r="I264" i="8"/>
  <c r="G264" i="8"/>
  <c r="J264" i="8" s="1"/>
  <c r="H264" i="8"/>
  <c r="F264" i="8"/>
  <c r="D264" i="8"/>
  <c r="E264" i="8"/>
  <c r="B264" i="8"/>
  <c r="C264" i="8"/>
  <c r="A266" i="8" l="1"/>
  <c r="I265" i="8"/>
  <c r="G265" i="8"/>
  <c r="J265" i="8" s="1"/>
  <c r="H265" i="8"/>
  <c r="F265" i="8"/>
  <c r="D265" i="8"/>
  <c r="E265" i="8"/>
  <c r="C265" i="8"/>
  <c r="B265" i="8"/>
  <c r="A267" i="8" l="1"/>
  <c r="I266" i="8"/>
  <c r="G266" i="8"/>
  <c r="J266" i="8" s="1"/>
  <c r="H266" i="8"/>
  <c r="F266" i="8"/>
  <c r="B266" i="8"/>
  <c r="E266" i="8"/>
  <c r="C266" i="8"/>
  <c r="D266" i="8"/>
  <c r="A268" i="8" l="1"/>
  <c r="I267" i="8"/>
  <c r="G267" i="8"/>
  <c r="J267" i="8" s="1"/>
  <c r="H267" i="8"/>
  <c r="F267" i="8"/>
  <c r="E267" i="8"/>
  <c r="B267" i="8"/>
  <c r="D267" i="8"/>
  <c r="C267" i="8"/>
  <c r="A269" i="8" l="1"/>
  <c r="I268" i="8"/>
  <c r="G268" i="8"/>
  <c r="J268" i="8" s="1"/>
  <c r="H268" i="8"/>
  <c r="F268" i="8"/>
  <c r="D268" i="8"/>
  <c r="E268" i="8"/>
  <c r="C268" i="8"/>
  <c r="B268" i="8"/>
  <c r="A270" i="8" l="1"/>
  <c r="I269" i="8"/>
  <c r="G269" i="8"/>
  <c r="J269" i="8" s="1"/>
  <c r="H269" i="8"/>
  <c r="F269" i="8"/>
  <c r="D269" i="8"/>
  <c r="C269" i="8"/>
  <c r="E269" i="8"/>
  <c r="B269" i="8"/>
  <c r="A271" i="8" l="1"/>
  <c r="I270" i="8"/>
  <c r="G270" i="8"/>
  <c r="J270" i="8" s="1"/>
  <c r="H270" i="8"/>
  <c r="F270" i="8"/>
  <c r="D270" i="8"/>
  <c r="B270" i="8"/>
  <c r="C270" i="8"/>
  <c r="E270" i="8"/>
  <c r="A272" i="8" l="1"/>
  <c r="I271" i="8"/>
  <c r="G271" i="8"/>
  <c r="J271" i="8" s="1"/>
  <c r="H271" i="8"/>
  <c r="F271" i="8"/>
  <c r="E271" i="8"/>
  <c r="D271" i="8"/>
  <c r="B271" i="8"/>
  <c r="C271" i="8"/>
  <c r="A273" i="8" l="1"/>
  <c r="I272" i="8"/>
  <c r="G272" i="8"/>
  <c r="J272" i="8" s="1"/>
  <c r="H272" i="8"/>
  <c r="F272" i="8"/>
  <c r="D272" i="8"/>
  <c r="E272" i="8"/>
  <c r="B272" i="8"/>
  <c r="C272" i="8"/>
  <c r="A274" i="8" l="1"/>
  <c r="I273" i="8"/>
  <c r="G273" i="8"/>
  <c r="J273" i="8" s="1"/>
  <c r="H273" i="8"/>
  <c r="F273" i="8"/>
  <c r="D273" i="8"/>
  <c r="E273" i="8"/>
  <c r="C273" i="8"/>
  <c r="B273" i="8"/>
  <c r="A275" i="8" l="1"/>
  <c r="I274" i="8"/>
  <c r="G274" i="8"/>
  <c r="J274" i="8" s="1"/>
  <c r="H274" i="8"/>
  <c r="F274" i="8"/>
  <c r="B274" i="8"/>
  <c r="E274" i="8"/>
  <c r="C274" i="8"/>
  <c r="D274" i="8"/>
  <c r="A276" i="8" l="1"/>
  <c r="I275" i="8"/>
  <c r="G275" i="8"/>
  <c r="J275" i="8" s="1"/>
  <c r="H275" i="8"/>
  <c r="F275" i="8"/>
  <c r="E275" i="8"/>
  <c r="B275" i="8"/>
  <c r="D275" i="8"/>
  <c r="C275" i="8"/>
  <c r="A277" i="8" l="1"/>
  <c r="I276" i="8"/>
  <c r="G276" i="8"/>
  <c r="J276" i="8" s="1"/>
  <c r="H276" i="8"/>
  <c r="F276" i="8"/>
  <c r="D276" i="8"/>
  <c r="E276" i="8"/>
  <c r="C276" i="8"/>
  <c r="B276" i="8"/>
  <c r="A278" i="8" l="1"/>
  <c r="I277" i="8"/>
  <c r="G277" i="8"/>
  <c r="J277" i="8" s="1"/>
  <c r="H277" i="8"/>
  <c r="F277" i="8"/>
  <c r="D277" i="8"/>
  <c r="C277" i="8"/>
  <c r="E277" i="8"/>
  <c r="B277" i="8"/>
  <c r="A279" i="8" l="1"/>
  <c r="I278" i="8"/>
  <c r="G278" i="8"/>
  <c r="J278" i="8" s="1"/>
  <c r="H278" i="8"/>
  <c r="F278" i="8"/>
  <c r="D278" i="8"/>
  <c r="B278" i="8"/>
  <c r="C278" i="8"/>
  <c r="E278" i="8"/>
  <c r="A280" i="8" l="1"/>
  <c r="I279" i="8"/>
  <c r="G279" i="8"/>
  <c r="J279" i="8" s="1"/>
  <c r="H279" i="8"/>
  <c r="F279" i="8"/>
  <c r="E279" i="8"/>
  <c r="D279" i="8"/>
  <c r="B279" i="8"/>
  <c r="C279" i="8"/>
  <c r="A281" i="8" l="1"/>
  <c r="I280" i="8"/>
  <c r="G280" i="8"/>
  <c r="J280" i="8" s="1"/>
  <c r="H280" i="8"/>
  <c r="F280" i="8"/>
  <c r="D280" i="8"/>
  <c r="E280" i="8"/>
  <c r="B280" i="8"/>
  <c r="C280" i="8"/>
  <c r="A282" i="8" l="1"/>
  <c r="I281" i="8"/>
  <c r="G281" i="8"/>
  <c r="J281" i="8" s="1"/>
  <c r="H281" i="8"/>
  <c r="F281" i="8"/>
  <c r="D281" i="8"/>
  <c r="E281" i="8"/>
  <c r="C281" i="8"/>
  <c r="B281" i="8"/>
  <c r="A283" i="8" l="1"/>
  <c r="I282" i="8"/>
  <c r="G282" i="8"/>
  <c r="J282" i="8" s="1"/>
  <c r="H282" i="8"/>
  <c r="F282" i="8"/>
  <c r="B282" i="8"/>
  <c r="E282" i="8"/>
  <c r="C282" i="8"/>
  <c r="D282" i="8"/>
  <c r="A284" i="8" l="1"/>
  <c r="I283" i="8"/>
  <c r="G283" i="8"/>
  <c r="J283" i="8" s="1"/>
  <c r="H283" i="8"/>
  <c r="F283" i="8"/>
  <c r="E283" i="8"/>
  <c r="B283" i="8"/>
  <c r="D283" i="8"/>
  <c r="C283" i="8"/>
  <c r="A285" i="8" l="1"/>
  <c r="I284" i="8"/>
  <c r="G284" i="8"/>
  <c r="J284" i="8" s="1"/>
  <c r="H284" i="8"/>
  <c r="F284" i="8"/>
  <c r="D284" i="8"/>
  <c r="E284" i="8"/>
  <c r="C284" i="8"/>
  <c r="B284" i="8"/>
  <c r="A286" i="8" l="1"/>
  <c r="I285" i="8"/>
  <c r="G285" i="8"/>
  <c r="J285" i="8" s="1"/>
  <c r="H285" i="8"/>
  <c r="F285" i="8"/>
  <c r="D285" i="8"/>
  <c r="C285" i="8"/>
  <c r="E285" i="8"/>
  <c r="B285" i="8"/>
  <c r="A287" i="8" l="1"/>
  <c r="I286" i="8"/>
  <c r="G286" i="8"/>
  <c r="J286" i="8" s="1"/>
  <c r="H286" i="8"/>
  <c r="F286" i="8"/>
  <c r="D286" i="8"/>
  <c r="B286" i="8"/>
  <c r="C286" i="8"/>
  <c r="E286" i="8"/>
  <c r="A288" i="8" l="1"/>
  <c r="I287" i="8"/>
  <c r="G287" i="8"/>
  <c r="J287" i="8" s="1"/>
  <c r="H287" i="8"/>
  <c r="F287" i="8"/>
  <c r="E287" i="8"/>
  <c r="D287" i="8"/>
  <c r="B287" i="8"/>
  <c r="C287" i="8"/>
  <c r="A289" i="8" l="1"/>
  <c r="I288" i="8"/>
  <c r="G288" i="8"/>
  <c r="J288" i="8" s="1"/>
  <c r="H288" i="8"/>
  <c r="F288" i="8"/>
  <c r="D288" i="8"/>
  <c r="E288" i="8"/>
  <c r="B288" i="8"/>
  <c r="C288" i="8"/>
  <c r="A290" i="8" l="1"/>
  <c r="I289" i="8"/>
  <c r="G289" i="8"/>
  <c r="J289" i="8" s="1"/>
  <c r="H289" i="8"/>
  <c r="F289" i="8"/>
  <c r="D289" i="8"/>
  <c r="E289" i="8"/>
  <c r="C289" i="8"/>
  <c r="B289" i="8"/>
  <c r="A291" i="8" l="1"/>
  <c r="I290" i="8"/>
  <c r="G290" i="8"/>
  <c r="J290" i="8" s="1"/>
  <c r="H290" i="8"/>
  <c r="F290" i="8"/>
  <c r="B290" i="8"/>
  <c r="E290" i="8"/>
  <c r="C290" i="8"/>
  <c r="D290" i="8"/>
  <c r="A292" i="8" l="1"/>
  <c r="I291" i="8"/>
  <c r="G291" i="8"/>
  <c r="J291" i="8" s="1"/>
  <c r="H291" i="8"/>
  <c r="F291" i="8"/>
  <c r="E291" i="8"/>
  <c r="B291" i="8"/>
  <c r="D291" i="8"/>
  <c r="C291" i="8"/>
  <c r="A293" i="8" l="1"/>
  <c r="I292" i="8"/>
  <c r="G292" i="8"/>
  <c r="J292" i="8" s="1"/>
  <c r="H292" i="8"/>
  <c r="F292" i="8"/>
  <c r="D292" i="8"/>
  <c r="E292" i="8"/>
  <c r="C292" i="8"/>
  <c r="B292" i="8"/>
  <c r="A294" i="8" l="1"/>
  <c r="I293" i="8"/>
  <c r="G293" i="8"/>
  <c r="J293" i="8" s="1"/>
  <c r="H293" i="8"/>
  <c r="F293" i="8"/>
  <c r="D293" i="8"/>
  <c r="C293" i="8"/>
  <c r="E293" i="8"/>
  <c r="B293" i="8"/>
  <c r="A295" i="8" l="1"/>
  <c r="I294" i="8"/>
  <c r="G294" i="8"/>
  <c r="J294" i="8" s="1"/>
  <c r="H294" i="8"/>
  <c r="F294" i="8"/>
  <c r="D294" i="8"/>
  <c r="B294" i="8"/>
  <c r="C294" i="8"/>
  <c r="E294" i="8"/>
  <c r="A296" i="8" l="1"/>
  <c r="I295" i="8"/>
  <c r="G295" i="8"/>
  <c r="J295" i="8" s="1"/>
  <c r="H295" i="8"/>
  <c r="F295" i="8"/>
  <c r="E295" i="8"/>
  <c r="D295" i="8"/>
  <c r="B295" i="8"/>
  <c r="C295" i="8"/>
  <c r="A297" i="8" l="1"/>
  <c r="I296" i="8"/>
  <c r="G296" i="8"/>
  <c r="J296" i="8" s="1"/>
  <c r="H296" i="8"/>
  <c r="F296" i="8"/>
  <c r="D296" i="8"/>
  <c r="E296" i="8"/>
  <c r="B296" i="8"/>
  <c r="C296" i="8"/>
  <c r="A298" i="8" l="1"/>
  <c r="I297" i="8"/>
  <c r="G297" i="8"/>
  <c r="J297" i="8" s="1"/>
  <c r="H297" i="8"/>
  <c r="F297" i="8"/>
  <c r="D297" i="8"/>
  <c r="E297" i="8"/>
  <c r="C297" i="8"/>
  <c r="B297" i="8"/>
  <c r="A299" i="8" l="1"/>
  <c r="I298" i="8"/>
  <c r="G298" i="8"/>
  <c r="J298" i="8" s="1"/>
  <c r="H298" i="8"/>
  <c r="F298" i="8"/>
  <c r="B298" i="8"/>
  <c r="E298" i="8"/>
  <c r="C298" i="8"/>
  <c r="D298" i="8"/>
  <c r="A300" i="8" l="1"/>
  <c r="I299" i="8"/>
  <c r="G299" i="8"/>
  <c r="J299" i="8" s="1"/>
  <c r="H299" i="8"/>
  <c r="F299" i="8"/>
  <c r="E299" i="8"/>
  <c r="B299" i="8"/>
  <c r="D299" i="8"/>
  <c r="C299" i="8"/>
  <c r="A301" i="8" l="1"/>
  <c r="I300" i="8"/>
  <c r="G300" i="8"/>
  <c r="J300" i="8" s="1"/>
  <c r="H300" i="8"/>
  <c r="F300" i="8"/>
  <c r="D300" i="8"/>
  <c r="E300" i="8"/>
  <c r="C300" i="8"/>
  <c r="B300" i="8"/>
  <c r="A302" i="8" l="1"/>
  <c r="I301" i="8"/>
  <c r="G301" i="8"/>
  <c r="J301" i="8" s="1"/>
  <c r="H301" i="8"/>
  <c r="F301" i="8"/>
  <c r="D301" i="8"/>
  <c r="C301" i="8"/>
  <c r="E301" i="8"/>
  <c r="B301" i="8"/>
  <c r="A303" i="8" l="1"/>
  <c r="I302" i="8"/>
  <c r="G302" i="8"/>
  <c r="J302" i="8" s="1"/>
  <c r="H302" i="8"/>
  <c r="F302" i="8"/>
  <c r="D302" i="8"/>
  <c r="B302" i="8"/>
  <c r="C302" i="8"/>
  <c r="E302" i="8"/>
  <c r="A304" i="8" l="1"/>
  <c r="I303" i="8"/>
  <c r="G303" i="8"/>
  <c r="J303" i="8" s="1"/>
  <c r="H303" i="8"/>
  <c r="F303" i="8"/>
  <c r="E303" i="8"/>
  <c r="D303" i="8"/>
  <c r="B303" i="8"/>
  <c r="C303" i="8"/>
  <c r="A305" i="8" l="1"/>
  <c r="I304" i="8"/>
  <c r="G304" i="8"/>
  <c r="J304" i="8" s="1"/>
  <c r="H304" i="8"/>
  <c r="F304" i="8"/>
  <c r="D304" i="8"/>
  <c r="E304" i="8"/>
  <c r="B304" i="8"/>
  <c r="C304" i="8"/>
  <c r="A306" i="8" l="1"/>
  <c r="I305" i="8"/>
  <c r="G305" i="8"/>
  <c r="J305" i="8" s="1"/>
  <c r="H305" i="8"/>
  <c r="F305" i="8"/>
  <c r="D305" i="8"/>
  <c r="E305" i="8"/>
  <c r="C305" i="8"/>
  <c r="B305" i="8"/>
  <c r="A307" i="8" l="1"/>
  <c r="I306" i="8"/>
  <c r="G306" i="8"/>
  <c r="J306" i="8" s="1"/>
  <c r="H306" i="8"/>
  <c r="F306" i="8"/>
  <c r="B306" i="8"/>
  <c r="E306" i="8"/>
  <c r="C306" i="8"/>
  <c r="D306" i="8"/>
  <c r="A308" i="8" l="1"/>
  <c r="I307" i="8"/>
  <c r="G307" i="8"/>
  <c r="J307" i="8" s="1"/>
  <c r="H307" i="8"/>
  <c r="F307" i="8"/>
  <c r="E307" i="8"/>
  <c r="B307" i="8"/>
  <c r="D307" i="8"/>
  <c r="C307" i="8"/>
  <c r="A309" i="8" l="1"/>
  <c r="I308" i="8"/>
  <c r="G308" i="8"/>
  <c r="J308" i="8" s="1"/>
  <c r="H308" i="8"/>
  <c r="F308" i="8"/>
  <c r="D308" i="8"/>
  <c r="E308" i="8"/>
  <c r="C308" i="8"/>
  <c r="B308" i="8"/>
  <c r="A310" i="8" l="1"/>
  <c r="I309" i="8"/>
  <c r="G309" i="8"/>
  <c r="J309" i="8" s="1"/>
  <c r="H309" i="8"/>
  <c r="F309" i="8"/>
  <c r="D309" i="8"/>
  <c r="C309" i="8"/>
  <c r="E309" i="8"/>
  <c r="B309" i="8"/>
  <c r="A311" i="8" l="1"/>
  <c r="I310" i="8"/>
  <c r="G310" i="8"/>
  <c r="J310" i="8" s="1"/>
  <c r="H310" i="8"/>
  <c r="F310" i="8"/>
  <c r="D310" i="8"/>
  <c r="B310" i="8"/>
  <c r="C310" i="8"/>
  <c r="E310" i="8"/>
  <c r="A312" i="8" l="1"/>
  <c r="I311" i="8"/>
  <c r="G311" i="8"/>
  <c r="J311" i="8" s="1"/>
  <c r="H311" i="8"/>
  <c r="F311" i="8"/>
  <c r="E311" i="8"/>
  <c r="D311" i="8"/>
  <c r="B311" i="8"/>
  <c r="C311" i="8"/>
  <c r="A313" i="8" l="1"/>
  <c r="I312" i="8"/>
  <c r="G312" i="8"/>
  <c r="J312" i="8" s="1"/>
  <c r="H312" i="8"/>
  <c r="F312" i="8"/>
  <c r="D312" i="8"/>
  <c r="E312" i="8"/>
  <c r="B312" i="8"/>
  <c r="C312" i="8"/>
  <c r="A314" i="8" l="1"/>
  <c r="I313" i="8"/>
  <c r="G313" i="8"/>
  <c r="J313" i="8" s="1"/>
  <c r="H313" i="8"/>
  <c r="F313" i="8"/>
  <c r="D313" i="8"/>
  <c r="E313" i="8"/>
  <c r="C313" i="8"/>
  <c r="B313" i="8"/>
  <c r="A315" i="8" l="1"/>
  <c r="I314" i="8"/>
  <c r="G314" i="8"/>
  <c r="J314" i="8" s="1"/>
  <c r="H314" i="8"/>
  <c r="F314" i="8"/>
  <c r="B314" i="8"/>
  <c r="E314" i="8"/>
  <c r="C314" i="8"/>
  <c r="D314" i="8"/>
  <c r="A316" i="8" l="1"/>
  <c r="I315" i="8"/>
  <c r="G315" i="8"/>
  <c r="J315" i="8" s="1"/>
  <c r="H315" i="8"/>
  <c r="F315" i="8"/>
  <c r="E315" i="8"/>
  <c r="B315" i="8"/>
  <c r="D315" i="8"/>
  <c r="C315" i="8"/>
  <c r="A317" i="8" l="1"/>
  <c r="I316" i="8"/>
  <c r="G316" i="8"/>
  <c r="J316" i="8" s="1"/>
  <c r="H316" i="8"/>
  <c r="F316" i="8"/>
  <c r="D316" i="8"/>
  <c r="E316" i="8"/>
  <c r="C316" i="8"/>
  <c r="B316" i="8"/>
  <c r="A318" i="8" l="1"/>
  <c r="I317" i="8"/>
  <c r="G317" i="8"/>
  <c r="J317" i="8" s="1"/>
  <c r="H317" i="8"/>
  <c r="F317" i="8"/>
  <c r="D317" i="8"/>
  <c r="C317" i="8"/>
  <c r="E317" i="8"/>
  <c r="B317" i="8"/>
  <c r="A319" i="8" l="1"/>
  <c r="I318" i="8"/>
  <c r="G318" i="8"/>
  <c r="J318" i="8" s="1"/>
  <c r="H318" i="8"/>
  <c r="F318" i="8"/>
  <c r="D318" i="8"/>
  <c r="B318" i="8"/>
  <c r="C318" i="8"/>
  <c r="E318" i="8"/>
  <c r="A320" i="8" l="1"/>
  <c r="I319" i="8"/>
  <c r="G319" i="8"/>
  <c r="J319" i="8" s="1"/>
  <c r="H319" i="8"/>
  <c r="F319" i="8"/>
  <c r="E319" i="8"/>
  <c r="D319" i="8"/>
  <c r="B319" i="8"/>
  <c r="C319" i="8"/>
  <c r="A321" i="8" l="1"/>
  <c r="I320" i="8"/>
  <c r="G320" i="8"/>
  <c r="J320" i="8" s="1"/>
  <c r="H320" i="8"/>
  <c r="F320" i="8"/>
  <c r="D320" i="8"/>
  <c r="E320" i="8"/>
  <c r="B320" i="8"/>
  <c r="C320" i="8"/>
  <c r="A322" i="8" l="1"/>
  <c r="I321" i="8"/>
  <c r="G321" i="8"/>
  <c r="J321" i="8" s="1"/>
  <c r="H321" i="8"/>
  <c r="F321" i="8"/>
  <c r="D321" i="8"/>
  <c r="E321" i="8"/>
  <c r="C321" i="8"/>
  <c r="B321" i="8"/>
  <c r="A323" i="8" l="1"/>
  <c r="I322" i="8"/>
  <c r="G322" i="8"/>
  <c r="J322" i="8" s="1"/>
  <c r="H322" i="8"/>
  <c r="F322" i="8"/>
  <c r="B322" i="8"/>
  <c r="E322" i="8"/>
  <c r="C322" i="8"/>
  <c r="D322" i="8"/>
  <c r="A324" i="8" l="1"/>
  <c r="I323" i="8"/>
  <c r="G323" i="8"/>
  <c r="J323" i="8" s="1"/>
  <c r="H323" i="8"/>
  <c r="F323" i="8"/>
  <c r="E323" i="8"/>
  <c r="B323" i="8"/>
  <c r="D323" i="8"/>
  <c r="C323" i="8"/>
  <c r="A325" i="8" l="1"/>
  <c r="I324" i="8"/>
  <c r="G324" i="8"/>
  <c r="J324" i="8" s="1"/>
  <c r="H324" i="8"/>
  <c r="F324" i="8"/>
  <c r="D324" i="8"/>
  <c r="E324" i="8"/>
  <c r="C324" i="8"/>
  <c r="B324" i="8"/>
  <c r="A326" i="8" l="1"/>
  <c r="I325" i="8"/>
  <c r="G325" i="8"/>
  <c r="J325" i="8" s="1"/>
  <c r="H325" i="8"/>
  <c r="F325" i="8"/>
  <c r="D325" i="8"/>
  <c r="C325" i="8"/>
  <c r="E325" i="8"/>
  <c r="B325" i="8"/>
  <c r="A327" i="8" l="1"/>
  <c r="I326" i="8"/>
  <c r="G326" i="8"/>
  <c r="J326" i="8" s="1"/>
  <c r="H326" i="8"/>
  <c r="F326" i="8"/>
  <c r="D326" i="8"/>
  <c r="B326" i="8"/>
  <c r="C326" i="8"/>
  <c r="E326" i="8"/>
  <c r="A328" i="8" l="1"/>
  <c r="I327" i="8"/>
  <c r="G327" i="8"/>
  <c r="J327" i="8" s="1"/>
  <c r="H327" i="8"/>
  <c r="F327" i="8"/>
  <c r="E327" i="8"/>
  <c r="D327" i="8"/>
  <c r="B327" i="8"/>
  <c r="C327" i="8"/>
  <c r="A329" i="8" l="1"/>
  <c r="I328" i="8"/>
  <c r="G328" i="8"/>
  <c r="J328" i="8" s="1"/>
  <c r="H328" i="8"/>
  <c r="F328" i="8"/>
  <c r="D328" i="8"/>
  <c r="E328" i="8"/>
  <c r="B328" i="8"/>
  <c r="C328" i="8"/>
  <c r="A330" i="8" l="1"/>
  <c r="I329" i="8"/>
  <c r="G329" i="8"/>
  <c r="J329" i="8" s="1"/>
  <c r="H329" i="8"/>
  <c r="F329" i="8"/>
  <c r="D329" i="8"/>
  <c r="E329" i="8"/>
  <c r="C329" i="8"/>
  <c r="B329" i="8"/>
  <c r="A331" i="8" l="1"/>
  <c r="I330" i="8"/>
  <c r="G330" i="8"/>
  <c r="J330" i="8" s="1"/>
  <c r="H330" i="8"/>
  <c r="F330" i="8"/>
  <c r="B330" i="8"/>
  <c r="E330" i="8"/>
  <c r="C330" i="8"/>
  <c r="D330" i="8"/>
  <c r="A332" i="8" l="1"/>
  <c r="I331" i="8"/>
  <c r="G331" i="8"/>
  <c r="J331" i="8" s="1"/>
  <c r="H331" i="8"/>
  <c r="F331" i="8"/>
  <c r="E331" i="8"/>
  <c r="B331" i="8"/>
  <c r="D331" i="8"/>
  <c r="C331" i="8"/>
  <c r="A333" i="8" l="1"/>
  <c r="I332" i="8"/>
  <c r="G332" i="8"/>
  <c r="J332" i="8" s="1"/>
  <c r="H332" i="8"/>
  <c r="F332" i="8"/>
  <c r="D332" i="8"/>
  <c r="E332" i="8"/>
  <c r="C332" i="8"/>
  <c r="B332" i="8"/>
  <c r="A334" i="8" l="1"/>
  <c r="I333" i="8"/>
  <c r="G333" i="8"/>
  <c r="J333" i="8" s="1"/>
  <c r="H333" i="8"/>
  <c r="F333" i="8"/>
  <c r="D333" i="8"/>
  <c r="C333" i="8"/>
  <c r="E333" i="8"/>
  <c r="B333" i="8"/>
  <c r="A335" i="8" l="1"/>
  <c r="I334" i="8"/>
  <c r="G334" i="8"/>
  <c r="J334" i="8" s="1"/>
  <c r="H334" i="8"/>
  <c r="F334" i="8"/>
  <c r="D334" i="8"/>
  <c r="B334" i="8"/>
  <c r="C334" i="8"/>
  <c r="E334" i="8"/>
  <c r="A336" i="8" l="1"/>
  <c r="I335" i="8"/>
  <c r="G335" i="8"/>
  <c r="J335" i="8" s="1"/>
  <c r="H335" i="8"/>
  <c r="F335" i="8"/>
  <c r="E335" i="8"/>
  <c r="D335" i="8"/>
  <c r="B335" i="8"/>
  <c r="C335" i="8"/>
  <c r="A337" i="8" l="1"/>
  <c r="I336" i="8"/>
  <c r="G336" i="8"/>
  <c r="J336" i="8" s="1"/>
  <c r="H336" i="8"/>
  <c r="F336" i="8"/>
  <c r="D336" i="8"/>
  <c r="E336" i="8"/>
  <c r="B336" i="8"/>
  <c r="C336" i="8"/>
  <c r="A338" i="8" l="1"/>
  <c r="I337" i="8"/>
  <c r="G337" i="8"/>
  <c r="J337" i="8" s="1"/>
  <c r="H337" i="8"/>
  <c r="F337" i="8"/>
  <c r="D337" i="8"/>
  <c r="E337" i="8"/>
  <c r="C337" i="8"/>
  <c r="B337" i="8"/>
  <c r="A339" i="8" l="1"/>
  <c r="I338" i="8"/>
  <c r="G338" i="8"/>
  <c r="J338" i="8" s="1"/>
  <c r="H338" i="8"/>
  <c r="F338" i="8"/>
  <c r="B338" i="8"/>
  <c r="E338" i="8"/>
  <c r="C338" i="8"/>
  <c r="D338" i="8"/>
  <c r="A340" i="8" l="1"/>
  <c r="I339" i="8"/>
  <c r="G339" i="8"/>
  <c r="J339" i="8" s="1"/>
  <c r="H339" i="8"/>
  <c r="F339" i="8"/>
  <c r="E339" i="8"/>
  <c r="B339" i="8"/>
  <c r="D339" i="8"/>
  <c r="C339" i="8"/>
  <c r="A341" i="8" l="1"/>
  <c r="I340" i="8"/>
  <c r="G340" i="8"/>
  <c r="J340" i="8" s="1"/>
  <c r="H340" i="8"/>
  <c r="F340" i="8"/>
  <c r="D340" i="8"/>
  <c r="E340" i="8"/>
  <c r="C340" i="8"/>
  <c r="B340" i="8"/>
  <c r="A342" i="8" l="1"/>
  <c r="I341" i="8"/>
  <c r="G341" i="8"/>
  <c r="J341" i="8" s="1"/>
  <c r="H341" i="8"/>
  <c r="F341" i="8"/>
  <c r="D341" i="8"/>
  <c r="C341" i="8"/>
  <c r="E341" i="8"/>
  <c r="B341" i="8"/>
  <c r="A343" i="8" l="1"/>
  <c r="I342" i="8"/>
  <c r="G342" i="8"/>
  <c r="J342" i="8" s="1"/>
  <c r="H342" i="8"/>
  <c r="F342" i="8"/>
  <c r="D342" i="8"/>
  <c r="B342" i="8"/>
  <c r="C342" i="8"/>
  <c r="E342" i="8"/>
  <c r="A344" i="8" l="1"/>
  <c r="I343" i="8"/>
  <c r="G343" i="8"/>
  <c r="J343" i="8" s="1"/>
  <c r="H343" i="8"/>
  <c r="F343" i="8"/>
  <c r="E343" i="8"/>
  <c r="D343" i="8"/>
  <c r="B343" i="8"/>
  <c r="C343" i="8"/>
  <c r="A345" i="8" l="1"/>
  <c r="I344" i="8"/>
  <c r="G344" i="8"/>
  <c r="J344" i="8" s="1"/>
  <c r="H344" i="8"/>
  <c r="F344" i="8"/>
  <c r="D344" i="8"/>
  <c r="E344" i="8"/>
  <c r="B344" i="8"/>
  <c r="C344" i="8"/>
  <c r="A346" i="8" l="1"/>
  <c r="I345" i="8"/>
  <c r="G345" i="8"/>
  <c r="J345" i="8" s="1"/>
  <c r="H345" i="8"/>
  <c r="F345" i="8"/>
  <c r="D345" i="8"/>
  <c r="E345" i="8"/>
  <c r="C345" i="8"/>
  <c r="B345" i="8"/>
  <c r="A347" i="8" l="1"/>
  <c r="I346" i="8"/>
  <c r="G346" i="8"/>
  <c r="J346" i="8" s="1"/>
  <c r="H346" i="8"/>
  <c r="F346" i="8"/>
  <c r="B346" i="8"/>
  <c r="E346" i="8"/>
  <c r="C346" i="8"/>
  <c r="D346" i="8"/>
  <c r="A348" i="8" l="1"/>
  <c r="I347" i="8"/>
  <c r="G347" i="8"/>
  <c r="J347" i="8" s="1"/>
  <c r="H347" i="8"/>
  <c r="F347" i="8"/>
  <c r="E347" i="8"/>
  <c r="B347" i="8"/>
  <c r="D347" i="8"/>
  <c r="C347" i="8"/>
  <c r="A349" i="8" l="1"/>
  <c r="I348" i="8"/>
  <c r="G348" i="8"/>
  <c r="J348" i="8" s="1"/>
  <c r="H348" i="8"/>
  <c r="F348" i="8"/>
  <c r="D348" i="8"/>
  <c r="E348" i="8"/>
  <c r="C348" i="8"/>
  <c r="B348" i="8"/>
  <c r="A350" i="8" l="1"/>
  <c r="I349" i="8"/>
  <c r="G349" i="8"/>
  <c r="J349" i="8" s="1"/>
  <c r="H349" i="8"/>
  <c r="F349" i="8"/>
  <c r="D349" i="8"/>
  <c r="C349" i="8"/>
  <c r="E349" i="8"/>
  <c r="B349" i="8"/>
  <c r="A351" i="8" l="1"/>
  <c r="I350" i="8"/>
  <c r="G350" i="8"/>
  <c r="J350" i="8" s="1"/>
  <c r="H350" i="8"/>
  <c r="F350" i="8"/>
  <c r="D350" i="8"/>
  <c r="B350" i="8"/>
  <c r="C350" i="8"/>
  <c r="E350" i="8"/>
  <c r="A352" i="8" l="1"/>
  <c r="I351" i="8"/>
  <c r="G351" i="8"/>
  <c r="J351" i="8" s="1"/>
  <c r="H351" i="8"/>
  <c r="F351" i="8"/>
  <c r="E351" i="8"/>
  <c r="D351" i="8"/>
  <c r="B351" i="8"/>
  <c r="C351" i="8"/>
  <c r="A353" i="8" l="1"/>
  <c r="I352" i="8"/>
  <c r="G352" i="8"/>
  <c r="J352" i="8" s="1"/>
  <c r="H352" i="8"/>
  <c r="F352" i="8"/>
  <c r="D352" i="8"/>
  <c r="E352" i="8"/>
  <c r="B352" i="8"/>
  <c r="C352" i="8"/>
  <c r="A354" i="8" l="1"/>
  <c r="I353" i="8"/>
  <c r="G353" i="8"/>
  <c r="J353" i="8" s="1"/>
  <c r="H353" i="8"/>
  <c r="F353" i="8"/>
  <c r="D353" i="8"/>
  <c r="E353" i="8"/>
  <c r="C353" i="8"/>
  <c r="B353" i="8"/>
  <c r="A355" i="8" l="1"/>
  <c r="I354" i="8"/>
  <c r="G354" i="8"/>
  <c r="J354" i="8" s="1"/>
  <c r="H354" i="8"/>
  <c r="F354" i="8"/>
  <c r="B354" i="8"/>
  <c r="E354" i="8"/>
  <c r="C354" i="8"/>
  <c r="D354" i="8"/>
  <c r="A356" i="8" l="1"/>
  <c r="I355" i="8"/>
  <c r="G355" i="8"/>
  <c r="J355" i="8" s="1"/>
  <c r="H355" i="8"/>
  <c r="F355" i="8"/>
  <c r="E355" i="8"/>
  <c r="B355" i="8"/>
  <c r="D355" i="8"/>
  <c r="C355" i="8"/>
  <c r="A357" i="8" l="1"/>
  <c r="I356" i="8"/>
  <c r="G356" i="8"/>
  <c r="J356" i="8" s="1"/>
  <c r="H356" i="8"/>
  <c r="F356" i="8"/>
  <c r="D356" i="8"/>
  <c r="E356" i="8"/>
  <c r="C356" i="8"/>
  <c r="B356" i="8"/>
  <c r="A358" i="8" l="1"/>
  <c r="I357" i="8"/>
  <c r="G357" i="8"/>
  <c r="J357" i="8" s="1"/>
  <c r="H357" i="8"/>
  <c r="F357" i="8"/>
  <c r="D357" i="8"/>
  <c r="C357" i="8"/>
  <c r="E357" i="8"/>
  <c r="B357" i="8"/>
  <c r="A359" i="8" l="1"/>
  <c r="I358" i="8"/>
  <c r="G358" i="8"/>
  <c r="J358" i="8" s="1"/>
  <c r="H358" i="8"/>
  <c r="F358" i="8"/>
  <c r="D358" i="8"/>
  <c r="B358" i="8"/>
  <c r="C358" i="8"/>
  <c r="E358" i="8"/>
  <c r="A360" i="8" l="1"/>
  <c r="I359" i="8"/>
  <c r="G359" i="8"/>
  <c r="J359" i="8" s="1"/>
  <c r="H359" i="8"/>
  <c r="F359" i="8"/>
  <c r="E359" i="8"/>
  <c r="D359" i="8"/>
  <c r="B359" i="8"/>
  <c r="C359" i="8"/>
  <c r="A361" i="8" l="1"/>
  <c r="I360" i="8"/>
  <c r="G360" i="8"/>
  <c r="J360" i="8" s="1"/>
  <c r="H360" i="8"/>
  <c r="F360" i="8"/>
  <c r="D360" i="8"/>
  <c r="E360" i="8"/>
  <c r="B360" i="8"/>
  <c r="C360" i="8"/>
  <c r="A362" i="8" l="1"/>
  <c r="I361" i="8"/>
  <c r="G361" i="8"/>
  <c r="J361" i="8" s="1"/>
  <c r="H361" i="8"/>
  <c r="F361" i="8"/>
  <c r="D361" i="8"/>
  <c r="E361" i="8"/>
  <c r="C361" i="8"/>
  <c r="B361" i="8"/>
  <c r="A363" i="8" l="1"/>
  <c r="I362" i="8"/>
  <c r="G362" i="8"/>
  <c r="J362" i="8" s="1"/>
  <c r="H362" i="8"/>
  <c r="F362" i="8"/>
  <c r="B362" i="8"/>
  <c r="E362" i="8"/>
  <c r="C362" i="8"/>
  <c r="D362" i="8"/>
  <c r="A364" i="8" l="1"/>
  <c r="I363" i="8"/>
  <c r="G363" i="8"/>
  <c r="J363" i="8" s="1"/>
  <c r="H363" i="8"/>
  <c r="F363" i="8"/>
  <c r="E363" i="8"/>
  <c r="B363" i="8"/>
  <c r="D363" i="8"/>
  <c r="C363" i="8"/>
  <c r="A365" i="8" l="1"/>
  <c r="I364" i="8"/>
  <c r="G364" i="8"/>
  <c r="J364" i="8" s="1"/>
  <c r="H364" i="8"/>
  <c r="F364" i="8"/>
  <c r="D364" i="8"/>
  <c r="E364" i="8"/>
  <c r="C364" i="8"/>
  <c r="B364" i="8"/>
  <c r="A366" i="8" l="1"/>
  <c r="I365" i="8"/>
  <c r="G365" i="8"/>
  <c r="J365" i="8" s="1"/>
  <c r="H365" i="8"/>
  <c r="F365" i="8"/>
  <c r="D365" i="8"/>
  <c r="C365" i="8"/>
  <c r="E365" i="8"/>
  <c r="B365" i="8"/>
  <c r="A367" i="8" l="1"/>
  <c r="I366" i="8"/>
  <c r="G366" i="8"/>
  <c r="J366" i="8" s="1"/>
  <c r="H366" i="8"/>
  <c r="F366" i="8"/>
  <c r="D366" i="8"/>
  <c r="B366" i="8"/>
  <c r="C366" i="8"/>
  <c r="E366" i="8"/>
  <c r="A368" i="8" l="1"/>
  <c r="I367" i="8"/>
  <c r="G367" i="8"/>
  <c r="J367" i="8" s="1"/>
  <c r="H367" i="8"/>
  <c r="F367" i="8"/>
  <c r="E367" i="8"/>
  <c r="D367" i="8"/>
  <c r="B367" i="8"/>
  <c r="C367" i="8"/>
  <c r="A369" i="8" l="1"/>
  <c r="I368" i="8"/>
  <c r="G368" i="8"/>
  <c r="J368" i="8" s="1"/>
  <c r="H368" i="8"/>
  <c r="F368" i="8"/>
  <c r="D368" i="8"/>
  <c r="E368" i="8"/>
  <c r="B368" i="8"/>
  <c r="C368" i="8"/>
  <c r="A370" i="8" l="1"/>
  <c r="I369" i="8"/>
  <c r="G369" i="8"/>
  <c r="J369" i="8" s="1"/>
  <c r="H369" i="8"/>
  <c r="F369" i="8"/>
  <c r="D369" i="8"/>
  <c r="E369" i="8"/>
  <c r="C369" i="8"/>
  <c r="B369" i="8"/>
  <c r="A371" i="8" l="1"/>
  <c r="I370" i="8"/>
  <c r="G370" i="8"/>
  <c r="J370" i="8" s="1"/>
  <c r="H370" i="8"/>
  <c r="F370" i="8"/>
  <c r="B370" i="8"/>
  <c r="E370" i="8"/>
  <c r="C370" i="8"/>
  <c r="D370" i="8"/>
  <c r="A372" i="8" l="1"/>
  <c r="I371" i="8"/>
  <c r="G371" i="8"/>
  <c r="J371" i="8" s="1"/>
  <c r="H371" i="8"/>
  <c r="F371" i="8"/>
  <c r="E371" i="8"/>
  <c r="B371" i="8"/>
  <c r="D371" i="8"/>
  <c r="C371" i="8"/>
  <c r="A373" i="8" l="1"/>
  <c r="I372" i="8"/>
  <c r="G372" i="8"/>
  <c r="J372" i="8" s="1"/>
  <c r="H372" i="8"/>
  <c r="F372" i="8"/>
  <c r="D372" i="8"/>
  <c r="E372" i="8"/>
  <c r="C372" i="8"/>
  <c r="B372" i="8"/>
  <c r="A374" i="8" l="1"/>
  <c r="I373" i="8"/>
  <c r="G373" i="8"/>
  <c r="J373" i="8" s="1"/>
  <c r="H373" i="8"/>
  <c r="F373" i="8"/>
  <c r="D373" i="8"/>
  <c r="C373" i="8"/>
  <c r="E373" i="8"/>
  <c r="B373" i="8"/>
  <c r="A375" i="8" l="1"/>
  <c r="I374" i="8"/>
  <c r="G374" i="8"/>
  <c r="J374" i="8" s="1"/>
  <c r="H374" i="8"/>
  <c r="F374" i="8"/>
  <c r="D374" i="8"/>
  <c r="B374" i="8"/>
  <c r="C374" i="8"/>
  <c r="E374" i="8"/>
  <c r="A376" i="8" l="1"/>
  <c r="I375" i="8"/>
  <c r="G375" i="8"/>
  <c r="J375" i="8" s="1"/>
  <c r="H375" i="8"/>
  <c r="F375" i="8"/>
  <c r="E375" i="8"/>
  <c r="D375" i="8"/>
  <c r="B375" i="8"/>
  <c r="C375" i="8"/>
  <c r="A377" i="8" l="1"/>
  <c r="I376" i="8"/>
  <c r="G376" i="8"/>
  <c r="J376" i="8" s="1"/>
  <c r="H376" i="8"/>
  <c r="F376" i="8"/>
  <c r="D376" i="8"/>
  <c r="E376" i="8"/>
  <c r="B376" i="8"/>
  <c r="C376" i="8"/>
  <c r="A378" i="8" l="1"/>
  <c r="I377" i="8"/>
  <c r="G377" i="8"/>
  <c r="J377" i="8" s="1"/>
  <c r="H377" i="8"/>
  <c r="F377" i="8"/>
  <c r="D377" i="8"/>
  <c r="E377" i="8"/>
  <c r="C377" i="8"/>
  <c r="B377" i="8"/>
  <c r="A379" i="8" l="1"/>
  <c r="I378" i="8"/>
  <c r="G378" i="8"/>
  <c r="J378" i="8" s="1"/>
  <c r="H378" i="8"/>
  <c r="F378" i="8"/>
  <c r="B378" i="8"/>
  <c r="E378" i="8"/>
  <c r="C378" i="8"/>
  <c r="D378" i="8"/>
  <c r="A380" i="8" l="1"/>
  <c r="I379" i="8"/>
  <c r="G379" i="8"/>
  <c r="J379" i="8" s="1"/>
  <c r="H379" i="8"/>
  <c r="F379" i="8"/>
  <c r="E379" i="8"/>
  <c r="B379" i="8"/>
  <c r="D379" i="8"/>
  <c r="C379" i="8"/>
  <c r="A381" i="8" l="1"/>
  <c r="I380" i="8"/>
  <c r="G380" i="8"/>
  <c r="J380" i="8" s="1"/>
  <c r="H380" i="8"/>
  <c r="F380" i="8"/>
  <c r="D380" i="8"/>
  <c r="E380" i="8"/>
  <c r="C380" i="8"/>
  <c r="B380" i="8"/>
  <c r="A382" i="8" l="1"/>
  <c r="I381" i="8"/>
  <c r="G381" i="8"/>
  <c r="J381" i="8" s="1"/>
  <c r="H381" i="8"/>
  <c r="F381" i="8"/>
  <c r="D381" i="8"/>
  <c r="C381" i="8"/>
  <c r="E381" i="8"/>
  <c r="B381" i="8"/>
  <c r="A383" i="8" l="1"/>
  <c r="I382" i="8"/>
  <c r="G382" i="8"/>
  <c r="J382" i="8" s="1"/>
  <c r="H382" i="8"/>
  <c r="F382" i="8"/>
  <c r="D382" i="8"/>
  <c r="B382" i="8"/>
  <c r="C382" i="8"/>
  <c r="E382" i="8"/>
  <c r="A384" i="8" l="1"/>
  <c r="I383" i="8"/>
  <c r="G383" i="8"/>
  <c r="J383" i="8" s="1"/>
  <c r="H383" i="8"/>
  <c r="F383" i="8"/>
  <c r="E383" i="8"/>
  <c r="D383" i="8"/>
  <c r="B383" i="8"/>
  <c r="C383" i="8"/>
  <c r="A385" i="8" l="1"/>
  <c r="I384" i="8"/>
  <c r="G384" i="8"/>
  <c r="J384" i="8" s="1"/>
  <c r="H384" i="8"/>
  <c r="F384" i="8"/>
  <c r="D384" i="8"/>
  <c r="E384" i="8"/>
  <c r="B384" i="8"/>
  <c r="C384" i="8"/>
  <c r="A386" i="8" l="1"/>
  <c r="I385" i="8"/>
  <c r="G385" i="8"/>
  <c r="J385" i="8" s="1"/>
  <c r="H385" i="8"/>
  <c r="F385" i="8"/>
  <c r="D385" i="8"/>
  <c r="E385" i="8"/>
  <c r="C385" i="8"/>
  <c r="B385" i="8"/>
  <c r="A387" i="8" l="1"/>
  <c r="I386" i="8"/>
  <c r="G386" i="8"/>
  <c r="J386" i="8" s="1"/>
  <c r="H386" i="8"/>
  <c r="F386" i="8"/>
  <c r="B386" i="8"/>
  <c r="E386" i="8"/>
  <c r="C386" i="8"/>
  <c r="D386" i="8"/>
  <c r="A388" i="8" l="1"/>
  <c r="I387" i="8"/>
  <c r="G387" i="8"/>
  <c r="J387" i="8" s="1"/>
  <c r="H387" i="8"/>
  <c r="F387" i="8"/>
  <c r="E387" i="8"/>
  <c r="B387" i="8"/>
  <c r="D387" i="8"/>
  <c r="C387" i="8"/>
  <c r="A389" i="8" l="1"/>
  <c r="I388" i="8"/>
  <c r="G388" i="8"/>
  <c r="J388" i="8" s="1"/>
  <c r="H388" i="8"/>
  <c r="F388" i="8"/>
  <c r="D388" i="8"/>
  <c r="E388" i="8"/>
  <c r="C388" i="8"/>
  <c r="B388" i="8"/>
  <c r="A390" i="8" l="1"/>
  <c r="I389" i="8"/>
  <c r="G389" i="8"/>
  <c r="J389" i="8" s="1"/>
  <c r="H389" i="8"/>
  <c r="F389" i="8"/>
  <c r="D389" i="8"/>
  <c r="C389" i="8"/>
  <c r="E389" i="8"/>
  <c r="B389" i="8"/>
  <c r="A391" i="8" l="1"/>
  <c r="I390" i="8"/>
  <c r="G390" i="8"/>
  <c r="J390" i="8" s="1"/>
  <c r="H390" i="8"/>
  <c r="F390" i="8"/>
  <c r="D390" i="8"/>
  <c r="B390" i="8"/>
  <c r="C390" i="8"/>
  <c r="E390" i="8"/>
  <c r="A392" i="8" l="1"/>
  <c r="I391" i="8"/>
  <c r="G391" i="8"/>
  <c r="J391" i="8" s="1"/>
  <c r="H391" i="8"/>
  <c r="F391" i="8"/>
  <c r="E391" i="8"/>
  <c r="D391" i="8"/>
  <c r="B391" i="8"/>
  <c r="C391" i="8"/>
  <c r="A393" i="8" l="1"/>
  <c r="I392" i="8"/>
  <c r="G392" i="8"/>
  <c r="J392" i="8" s="1"/>
  <c r="H392" i="8"/>
  <c r="F392" i="8"/>
  <c r="D392" i="8"/>
  <c r="E392" i="8"/>
  <c r="B392" i="8"/>
  <c r="C392" i="8"/>
  <c r="A394" i="8" l="1"/>
  <c r="I393" i="8"/>
  <c r="G393" i="8"/>
  <c r="J393" i="8" s="1"/>
  <c r="H393" i="8"/>
  <c r="F393" i="8"/>
  <c r="D393" i="8"/>
  <c r="E393" i="8"/>
  <c r="C393" i="8"/>
  <c r="B393" i="8"/>
  <c r="A395" i="8" l="1"/>
  <c r="I394" i="8"/>
  <c r="G394" i="8"/>
  <c r="J394" i="8" s="1"/>
  <c r="H394" i="8"/>
  <c r="F394" i="8"/>
  <c r="B394" i="8"/>
  <c r="E394" i="8"/>
  <c r="C394" i="8"/>
  <c r="D394" i="8"/>
  <c r="A396" i="8" l="1"/>
  <c r="I395" i="8"/>
  <c r="G395" i="8"/>
  <c r="J395" i="8" s="1"/>
  <c r="H395" i="8"/>
  <c r="F395" i="8"/>
  <c r="E395" i="8"/>
  <c r="B395" i="8"/>
  <c r="D395" i="8"/>
  <c r="C395" i="8"/>
  <c r="A397" i="8" l="1"/>
  <c r="I396" i="8"/>
  <c r="G396" i="8"/>
  <c r="J396" i="8" s="1"/>
  <c r="H396" i="8"/>
  <c r="F396" i="8"/>
  <c r="D396" i="8"/>
  <c r="E396" i="8"/>
  <c r="C396" i="8"/>
  <c r="B396" i="8"/>
  <c r="A398" i="8" l="1"/>
  <c r="I397" i="8"/>
  <c r="G397" i="8"/>
  <c r="J397" i="8" s="1"/>
  <c r="H397" i="8"/>
  <c r="F397" i="8"/>
  <c r="D397" i="8"/>
  <c r="C397" i="8"/>
  <c r="E397" i="8"/>
  <c r="B397" i="8"/>
  <c r="A399" i="8" l="1"/>
  <c r="I398" i="8"/>
  <c r="G398" i="8"/>
  <c r="J398" i="8" s="1"/>
  <c r="H398" i="8"/>
  <c r="F398" i="8"/>
  <c r="D398" i="8"/>
  <c r="B398" i="8"/>
  <c r="C398" i="8"/>
  <c r="E398" i="8"/>
  <c r="A400" i="8" l="1"/>
  <c r="I399" i="8"/>
  <c r="G399" i="8"/>
  <c r="J399" i="8" s="1"/>
  <c r="H399" i="8"/>
  <c r="F399" i="8"/>
  <c r="E399" i="8"/>
  <c r="D399" i="8"/>
  <c r="B399" i="8"/>
  <c r="C399" i="8"/>
  <c r="A401" i="8" l="1"/>
  <c r="I400" i="8"/>
  <c r="G400" i="8"/>
  <c r="J400" i="8" s="1"/>
  <c r="H400" i="8"/>
  <c r="F400" i="8"/>
  <c r="D400" i="8"/>
  <c r="E400" i="8"/>
  <c r="B400" i="8"/>
  <c r="C400" i="8"/>
  <c r="A402" i="8" l="1"/>
  <c r="I401" i="8"/>
  <c r="G401" i="8"/>
  <c r="J401" i="8" s="1"/>
  <c r="H401" i="8"/>
  <c r="F401" i="8"/>
  <c r="D401" i="8"/>
  <c r="E401" i="8"/>
  <c r="C401" i="8"/>
  <c r="B401" i="8"/>
  <c r="A403" i="8" l="1"/>
  <c r="I402" i="8"/>
  <c r="G402" i="8"/>
  <c r="J402" i="8" s="1"/>
  <c r="H402" i="8"/>
  <c r="F402" i="8"/>
  <c r="B402" i="8"/>
  <c r="E402" i="8"/>
  <c r="C402" i="8"/>
  <c r="D402" i="8"/>
  <c r="A404" i="8" l="1"/>
  <c r="I403" i="8"/>
  <c r="G403" i="8"/>
  <c r="J403" i="8" s="1"/>
  <c r="H403" i="8"/>
  <c r="F403" i="8"/>
  <c r="E403" i="8"/>
  <c r="B403" i="8"/>
  <c r="D403" i="8"/>
  <c r="C403" i="8"/>
  <c r="A405" i="8" l="1"/>
  <c r="I404" i="8"/>
  <c r="G404" i="8"/>
  <c r="J404" i="8" s="1"/>
  <c r="H404" i="8"/>
  <c r="F404" i="8"/>
  <c r="D404" i="8"/>
  <c r="E404" i="8"/>
  <c r="C404" i="8"/>
  <c r="B404" i="8"/>
  <c r="A406" i="8" l="1"/>
  <c r="I405" i="8"/>
  <c r="G405" i="8"/>
  <c r="J405" i="8" s="1"/>
  <c r="H405" i="8"/>
  <c r="F405" i="8"/>
  <c r="D405" i="8"/>
  <c r="C405" i="8"/>
  <c r="E405" i="8"/>
  <c r="B405" i="8"/>
  <c r="A407" i="8" l="1"/>
  <c r="I406" i="8"/>
  <c r="G406" i="8"/>
  <c r="J406" i="8" s="1"/>
  <c r="H406" i="8"/>
  <c r="F406" i="8"/>
  <c r="D406" i="8"/>
  <c r="B406" i="8"/>
  <c r="C406" i="8"/>
  <c r="E406" i="8"/>
  <c r="A408" i="8" l="1"/>
  <c r="I407" i="8"/>
  <c r="G407" i="8"/>
  <c r="J407" i="8" s="1"/>
  <c r="H407" i="8"/>
  <c r="F407" i="8"/>
  <c r="E407" i="8"/>
  <c r="D407" i="8"/>
  <c r="B407" i="8"/>
  <c r="C407" i="8"/>
  <c r="A409" i="8" l="1"/>
  <c r="I408" i="8"/>
  <c r="G408" i="8"/>
  <c r="J408" i="8" s="1"/>
  <c r="H408" i="8"/>
  <c r="F408" i="8"/>
  <c r="D408" i="8"/>
  <c r="E408" i="8"/>
  <c r="B408" i="8"/>
  <c r="C408" i="8"/>
  <c r="A410" i="8" l="1"/>
  <c r="I409" i="8"/>
  <c r="G409" i="8"/>
  <c r="J409" i="8" s="1"/>
  <c r="H409" i="8"/>
  <c r="F409" i="8"/>
  <c r="D409" i="8"/>
  <c r="E409" i="8"/>
  <c r="C409" i="8"/>
  <c r="B409" i="8"/>
  <c r="A411" i="8" l="1"/>
  <c r="I410" i="8"/>
  <c r="G410" i="8"/>
  <c r="J410" i="8" s="1"/>
  <c r="H410" i="8"/>
  <c r="F410" i="8"/>
  <c r="B410" i="8"/>
  <c r="E410" i="8"/>
  <c r="C410" i="8"/>
  <c r="D410" i="8"/>
  <c r="A412" i="8" l="1"/>
  <c r="I411" i="8"/>
  <c r="G411" i="8"/>
  <c r="J411" i="8" s="1"/>
  <c r="H411" i="8"/>
  <c r="F411" i="8"/>
  <c r="E411" i="8"/>
  <c r="B411" i="8"/>
  <c r="D411" i="8"/>
  <c r="C411" i="8"/>
  <c r="A413" i="8" l="1"/>
  <c r="I412" i="8"/>
  <c r="G412" i="8"/>
  <c r="J412" i="8" s="1"/>
  <c r="H412" i="8"/>
  <c r="F412" i="8"/>
  <c r="D412" i="8"/>
  <c r="E412" i="8"/>
  <c r="C412" i="8"/>
  <c r="B412" i="8"/>
  <c r="A414" i="8" l="1"/>
  <c r="I413" i="8"/>
  <c r="G413" i="8"/>
  <c r="J413" i="8" s="1"/>
  <c r="H413" i="8"/>
  <c r="F413" i="8"/>
  <c r="D413" i="8"/>
  <c r="C413" i="8"/>
  <c r="E413" i="8"/>
  <c r="B413" i="8"/>
  <c r="A415" i="8" l="1"/>
  <c r="I414" i="8"/>
  <c r="G414" i="8"/>
  <c r="J414" i="8" s="1"/>
  <c r="H414" i="8"/>
  <c r="F414" i="8"/>
  <c r="D414" i="8"/>
  <c r="B414" i="8"/>
  <c r="C414" i="8"/>
  <c r="E414" i="8"/>
  <c r="A416" i="8" l="1"/>
  <c r="I415" i="8"/>
  <c r="G415" i="8"/>
  <c r="J415" i="8" s="1"/>
  <c r="H415" i="8"/>
  <c r="F415" i="8"/>
  <c r="E415" i="8"/>
  <c r="D415" i="8"/>
  <c r="B415" i="8"/>
  <c r="C415" i="8"/>
  <c r="A417" i="8" l="1"/>
  <c r="I416" i="8"/>
  <c r="G416" i="8"/>
  <c r="J416" i="8" s="1"/>
  <c r="H416" i="8"/>
  <c r="F416" i="8"/>
  <c r="D416" i="8"/>
  <c r="E416" i="8"/>
  <c r="B416" i="8"/>
  <c r="C416" i="8"/>
  <c r="A418" i="8" l="1"/>
  <c r="I417" i="8"/>
  <c r="G417" i="8"/>
  <c r="J417" i="8" s="1"/>
  <c r="H417" i="8"/>
  <c r="F417" i="8"/>
  <c r="D417" i="8"/>
  <c r="E417" i="8"/>
  <c r="C417" i="8"/>
  <c r="B417" i="8"/>
  <c r="A419" i="8" l="1"/>
  <c r="I418" i="8"/>
  <c r="G418" i="8"/>
  <c r="J418" i="8" s="1"/>
  <c r="H418" i="8"/>
  <c r="F418" i="8"/>
  <c r="B418" i="8"/>
  <c r="E418" i="8"/>
  <c r="C418" i="8"/>
  <c r="D418" i="8"/>
  <c r="A420" i="8" l="1"/>
  <c r="I419" i="8"/>
  <c r="G419" i="8"/>
  <c r="J419" i="8" s="1"/>
  <c r="H419" i="8"/>
  <c r="F419" i="8"/>
  <c r="E419" i="8"/>
  <c r="B419" i="8"/>
  <c r="D419" i="8"/>
  <c r="C419" i="8"/>
  <c r="A421" i="8" l="1"/>
  <c r="I420" i="8"/>
  <c r="G420" i="8"/>
  <c r="J420" i="8" s="1"/>
  <c r="H420" i="8"/>
  <c r="F420" i="8"/>
  <c r="D420" i="8"/>
  <c r="E420" i="8"/>
  <c r="C420" i="8"/>
  <c r="B420" i="8"/>
  <c r="A422" i="8" l="1"/>
  <c r="I421" i="8"/>
  <c r="G421" i="8"/>
  <c r="J421" i="8" s="1"/>
  <c r="H421" i="8"/>
  <c r="F421" i="8"/>
  <c r="D421" i="8"/>
  <c r="C421" i="8"/>
  <c r="E421" i="8"/>
  <c r="B421" i="8"/>
  <c r="A423" i="8" l="1"/>
  <c r="I422" i="8"/>
  <c r="G422" i="8"/>
  <c r="J422" i="8" s="1"/>
  <c r="H422" i="8"/>
  <c r="F422" i="8"/>
  <c r="D422" i="8"/>
  <c r="B422" i="8"/>
  <c r="C422" i="8"/>
  <c r="E422" i="8"/>
  <c r="A424" i="8" l="1"/>
  <c r="I423" i="8"/>
  <c r="G423" i="8"/>
  <c r="J423" i="8" s="1"/>
  <c r="H423" i="8"/>
  <c r="F423" i="8"/>
  <c r="E423" i="8"/>
  <c r="D423" i="8"/>
  <c r="B423" i="8"/>
  <c r="C423" i="8"/>
  <c r="A425" i="8" l="1"/>
  <c r="I424" i="8"/>
  <c r="G424" i="8"/>
  <c r="J424" i="8" s="1"/>
  <c r="H424" i="8"/>
  <c r="F424" i="8"/>
  <c r="D424" i="8"/>
  <c r="E424" i="8"/>
  <c r="B424" i="8"/>
  <c r="C424" i="8"/>
  <c r="A426" i="8" l="1"/>
  <c r="I425" i="8"/>
  <c r="G425" i="8"/>
  <c r="J425" i="8" s="1"/>
  <c r="H425" i="8"/>
  <c r="F425" i="8"/>
  <c r="D425" i="8"/>
  <c r="E425" i="8"/>
  <c r="C425" i="8"/>
  <c r="B425" i="8"/>
  <c r="A427" i="8" l="1"/>
  <c r="I426" i="8"/>
  <c r="G426" i="8"/>
  <c r="J426" i="8" s="1"/>
  <c r="H426" i="8"/>
  <c r="F426" i="8"/>
  <c r="B426" i="8"/>
  <c r="E426" i="8"/>
  <c r="C426" i="8"/>
  <c r="D426" i="8"/>
  <c r="A428" i="8" l="1"/>
  <c r="I427" i="8"/>
  <c r="G427" i="8"/>
  <c r="J427" i="8" s="1"/>
  <c r="H427" i="8"/>
  <c r="F427" i="8"/>
  <c r="E427" i="8"/>
  <c r="B427" i="8"/>
  <c r="D427" i="8"/>
  <c r="C427" i="8"/>
  <c r="A429" i="8" l="1"/>
  <c r="I428" i="8"/>
  <c r="G428" i="8"/>
  <c r="J428" i="8" s="1"/>
  <c r="H428" i="8"/>
  <c r="F428" i="8"/>
  <c r="D428" i="8"/>
  <c r="E428" i="8"/>
  <c r="C428" i="8"/>
  <c r="B428" i="8"/>
  <c r="A430" i="8" l="1"/>
  <c r="I429" i="8"/>
  <c r="G429" i="8"/>
  <c r="J429" i="8" s="1"/>
  <c r="H429" i="8"/>
  <c r="F429" i="8"/>
  <c r="D429" i="8"/>
  <c r="C429" i="8"/>
  <c r="E429" i="8"/>
  <c r="B429" i="8"/>
  <c r="A431" i="8" l="1"/>
  <c r="I430" i="8"/>
  <c r="G430" i="8"/>
  <c r="J430" i="8" s="1"/>
  <c r="H430" i="8"/>
  <c r="F430" i="8"/>
  <c r="D430" i="8"/>
  <c r="B430" i="8"/>
  <c r="C430" i="8"/>
  <c r="E430" i="8"/>
  <c r="A432" i="8" l="1"/>
  <c r="I431" i="8"/>
  <c r="G431" i="8"/>
  <c r="J431" i="8" s="1"/>
  <c r="H431" i="8"/>
  <c r="F431" i="8"/>
  <c r="E431" i="8"/>
  <c r="D431" i="8"/>
  <c r="B431" i="8"/>
  <c r="C431" i="8"/>
  <c r="A433" i="8" l="1"/>
  <c r="I432" i="8"/>
  <c r="G432" i="8"/>
  <c r="J432" i="8" s="1"/>
  <c r="H432" i="8"/>
  <c r="F432" i="8"/>
  <c r="D432" i="8"/>
  <c r="E432" i="8"/>
  <c r="B432" i="8"/>
  <c r="C432" i="8"/>
  <c r="A434" i="8" l="1"/>
  <c r="I433" i="8"/>
  <c r="G433" i="8"/>
  <c r="J433" i="8" s="1"/>
  <c r="H433" i="8"/>
  <c r="F433" i="8"/>
  <c r="D433" i="8"/>
  <c r="E433" i="8"/>
  <c r="C433" i="8"/>
  <c r="B433" i="8"/>
  <c r="A435" i="8" l="1"/>
  <c r="I434" i="8"/>
  <c r="G434" i="8"/>
  <c r="J434" i="8" s="1"/>
  <c r="H434" i="8"/>
  <c r="F434" i="8"/>
  <c r="B434" i="8"/>
  <c r="E434" i="8"/>
  <c r="C434" i="8"/>
  <c r="D434" i="8"/>
  <c r="A436" i="8" l="1"/>
  <c r="I435" i="8"/>
  <c r="G435" i="8"/>
  <c r="J435" i="8" s="1"/>
  <c r="H435" i="8"/>
  <c r="F435" i="8"/>
  <c r="E435" i="8"/>
  <c r="B435" i="8"/>
  <c r="D435" i="8"/>
  <c r="C435" i="8"/>
  <c r="A437" i="8" l="1"/>
  <c r="I436" i="8"/>
  <c r="G436" i="8"/>
  <c r="J436" i="8" s="1"/>
  <c r="H436" i="8"/>
  <c r="F436" i="8"/>
  <c r="D436" i="8"/>
  <c r="E436" i="8"/>
  <c r="C436" i="8"/>
  <c r="B436" i="8"/>
  <c r="A438" i="8" l="1"/>
  <c r="I437" i="8"/>
  <c r="G437" i="8"/>
  <c r="J437" i="8" s="1"/>
  <c r="H437" i="8"/>
  <c r="F437" i="8"/>
  <c r="D437" i="8"/>
  <c r="C437" i="8"/>
  <c r="E437" i="8"/>
  <c r="B437" i="8"/>
  <c r="A439" i="8" l="1"/>
  <c r="I438" i="8"/>
  <c r="G438" i="8"/>
  <c r="J438" i="8" s="1"/>
  <c r="H438" i="8"/>
  <c r="F438" i="8"/>
  <c r="D438" i="8"/>
  <c r="B438" i="8"/>
  <c r="C438" i="8"/>
  <c r="E438" i="8"/>
  <c r="A440" i="8" l="1"/>
  <c r="I439" i="8"/>
  <c r="G439" i="8"/>
  <c r="J439" i="8" s="1"/>
  <c r="H439" i="8"/>
  <c r="F439" i="8"/>
  <c r="E439" i="8"/>
  <c r="D439" i="8"/>
  <c r="B439" i="8"/>
  <c r="C439" i="8"/>
  <c r="A441" i="8" l="1"/>
  <c r="I440" i="8"/>
  <c r="G440" i="8"/>
  <c r="J440" i="8" s="1"/>
  <c r="H440" i="8"/>
  <c r="F440" i="8"/>
  <c r="D440" i="8"/>
  <c r="E440" i="8"/>
  <c r="B440" i="8"/>
  <c r="C440" i="8"/>
  <c r="A442" i="8" l="1"/>
  <c r="I441" i="8"/>
  <c r="G441" i="8"/>
  <c r="J441" i="8" s="1"/>
  <c r="H441" i="8"/>
  <c r="F441" i="8"/>
  <c r="D441" i="8"/>
  <c r="E441" i="8"/>
  <c r="C441" i="8"/>
  <c r="B441" i="8"/>
  <c r="A443" i="8" l="1"/>
  <c r="I442" i="8"/>
  <c r="G442" i="8"/>
  <c r="J442" i="8" s="1"/>
  <c r="H442" i="8"/>
  <c r="F442" i="8"/>
  <c r="B442" i="8"/>
  <c r="E442" i="8"/>
  <c r="C442" i="8"/>
  <c r="D442" i="8"/>
  <c r="A444" i="8" l="1"/>
  <c r="I443" i="8"/>
  <c r="G443" i="8"/>
  <c r="J443" i="8" s="1"/>
  <c r="H443" i="8"/>
  <c r="F443" i="8"/>
  <c r="E443" i="8"/>
  <c r="B443" i="8"/>
  <c r="D443" i="8"/>
  <c r="C443" i="8"/>
  <c r="A445" i="8" l="1"/>
  <c r="I444" i="8"/>
  <c r="G444" i="8"/>
  <c r="J444" i="8" s="1"/>
  <c r="H444" i="8"/>
  <c r="F444" i="8"/>
  <c r="D444" i="8"/>
  <c r="E444" i="8"/>
  <c r="C444" i="8"/>
  <c r="B444" i="8"/>
  <c r="A446" i="8" l="1"/>
  <c r="I445" i="8"/>
  <c r="G445" i="8"/>
  <c r="J445" i="8" s="1"/>
  <c r="H445" i="8"/>
  <c r="F445" i="8"/>
  <c r="D445" i="8"/>
  <c r="C445" i="8"/>
  <c r="E445" i="8"/>
  <c r="B445" i="8"/>
  <c r="A447" i="8" l="1"/>
  <c r="I446" i="8"/>
  <c r="G446" i="8"/>
  <c r="J446" i="8" s="1"/>
  <c r="H446" i="8"/>
  <c r="F446" i="8"/>
  <c r="D446" i="8"/>
  <c r="B446" i="8"/>
  <c r="C446" i="8"/>
  <c r="E446" i="8"/>
  <c r="A448" i="8" l="1"/>
  <c r="I447" i="8"/>
  <c r="G447" i="8"/>
  <c r="J447" i="8" s="1"/>
  <c r="H447" i="8"/>
  <c r="F447" i="8"/>
  <c r="E447" i="8"/>
  <c r="D447" i="8"/>
  <c r="B447" i="8"/>
  <c r="C447" i="8"/>
  <c r="A449" i="8" l="1"/>
  <c r="I448" i="8"/>
  <c r="G448" i="8"/>
  <c r="J448" i="8" s="1"/>
  <c r="H448" i="8"/>
  <c r="F448" i="8"/>
  <c r="D448" i="8"/>
  <c r="E448" i="8"/>
  <c r="B448" i="8"/>
  <c r="C448" i="8"/>
  <c r="A450" i="8" l="1"/>
  <c r="I449" i="8"/>
  <c r="G449" i="8"/>
  <c r="J449" i="8" s="1"/>
  <c r="H449" i="8"/>
  <c r="F449" i="8"/>
  <c r="D449" i="8"/>
  <c r="E449" i="8"/>
  <c r="C449" i="8"/>
  <c r="B449" i="8"/>
  <c r="A451" i="8" l="1"/>
  <c r="I450" i="8"/>
  <c r="G450" i="8"/>
  <c r="J450" i="8" s="1"/>
  <c r="H450" i="8"/>
  <c r="F450" i="8"/>
  <c r="B450" i="8"/>
  <c r="E450" i="8"/>
  <c r="C450" i="8"/>
  <c r="D450" i="8"/>
  <c r="A452" i="8" l="1"/>
  <c r="I451" i="8"/>
  <c r="G451" i="8"/>
  <c r="J451" i="8" s="1"/>
  <c r="H451" i="8"/>
  <c r="F451" i="8"/>
  <c r="E451" i="8"/>
  <c r="B451" i="8"/>
  <c r="D451" i="8"/>
  <c r="C451" i="8"/>
  <c r="A453" i="8" l="1"/>
  <c r="I452" i="8"/>
  <c r="G452" i="8"/>
  <c r="J452" i="8" s="1"/>
  <c r="H452" i="8"/>
  <c r="F452" i="8"/>
  <c r="D452" i="8"/>
  <c r="E452" i="8"/>
  <c r="C452" i="8"/>
  <c r="B452" i="8"/>
  <c r="A454" i="8" l="1"/>
  <c r="I453" i="8"/>
  <c r="G453" i="8"/>
  <c r="J453" i="8" s="1"/>
  <c r="H453" i="8"/>
  <c r="F453" i="8"/>
  <c r="D453" i="8"/>
  <c r="C453" i="8"/>
  <c r="E453" i="8"/>
  <c r="B453" i="8"/>
  <c r="A455" i="8" l="1"/>
  <c r="I454" i="8"/>
  <c r="G454" i="8"/>
  <c r="J454" i="8" s="1"/>
  <c r="H454" i="8"/>
  <c r="F454" i="8"/>
  <c r="D454" i="8"/>
  <c r="B454" i="8"/>
  <c r="C454" i="8"/>
  <c r="E454" i="8"/>
  <c r="A456" i="8" l="1"/>
  <c r="I455" i="8"/>
  <c r="G455" i="8"/>
  <c r="J455" i="8" s="1"/>
  <c r="H455" i="8"/>
  <c r="F455" i="8"/>
  <c r="E455" i="8"/>
  <c r="D455" i="8"/>
  <c r="B455" i="8"/>
  <c r="C455" i="8"/>
  <c r="A457" i="8" l="1"/>
  <c r="I456" i="8"/>
  <c r="G456" i="8"/>
  <c r="J456" i="8" s="1"/>
  <c r="H456" i="8"/>
  <c r="F456" i="8"/>
  <c r="D456" i="8"/>
  <c r="E456" i="8"/>
  <c r="B456" i="8"/>
  <c r="C456" i="8"/>
  <c r="A458" i="8" l="1"/>
  <c r="I457" i="8"/>
  <c r="G457" i="8"/>
  <c r="J457" i="8" s="1"/>
  <c r="H457" i="8"/>
  <c r="F457" i="8"/>
  <c r="D457" i="8"/>
  <c r="E457" i="8"/>
  <c r="C457" i="8"/>
  <c r="B457" i="8"/>
  <c r="A459" i="8" l="1"/>
  <c r="I458" i="8"/>
  <c r="G458" i="8"/>
  <c r="J458" i="8" s="1"/>
  <c r="H458" i="8"/>
  <c r="F458" i="8"/>
  <c r="B458" i="8"/>
  <c r="E458" i="8"/>
  <c r="C458" i="8"/>
  <c r="D458" i="8"/>
  <c r="A460" i="8" l="1"/>
  <c r="I459" i="8"/>
  <c r="G459" i="8"/>
  <c r="J459" i="8" s="1"/>
  <c r="H459" i="8"/>
  <c r="F459" i="8"/>
  <c r="E459" i="8"/>
  <c r="B459" i="8"/>
  <c r="D459" i="8"/>
  <c r="C459" i="8"/>
  <c r="A461" i="8" l="1"/>
  <c r="I460" i="8"/>
  <c r="G460" i="8"/>
  <c r="J460" i="8" s="1"/>
  <c r="H460" i="8"/>
  <c r="F460" i="8"/>
  <c r="D460" i="8"/>
  <c r="E460" i="8"/>
  <c r="C460" i="8"/>
  <c r="B460" i="8"/>
  <c r="A462" i="8" l="1"/>
  <c r="I461" i="8"/>
  <c r="G461" i="8"/>
  <c r="J461" i="8" s="1"/>
  <c r="H461" i="8"/>
  <c r="F461" i="8"/>
  <c r="D461" i="8"/>
  <c r="C461" i="8"/>
  <c r="E461" i="8"/>
  <c r="B461" i="8"/>
  <c r="A463" i="8" l="1"/>
  <c r="I462" i="8"/>
  <c r="G462" i="8"/>
  <c r="J462" i="8" s="1"/>
  <c r="H462" i="8"/>
  <c r="F462" i="8"/>
  <c r="D462" i="8"/>
  <c r="B462" i="8"/>
  <c r="C462" i="8"/>
  <c r="E462" i="8"/>
  <c r="A464" i="8" l="1"/>
  <c r="I463" i="8"/>
  <c r="G463" i="8"/>
  <c r="J463" i="8" s="1"/>
  <c r="H463" i="8"/>
  <c r="F463" i="8"/>
  <c r="E463" i="8"/>
  <c r="D463" i="8"/>
  <c r="B463" i="8"/>
  <c r="C463" i="8"/>
  <c r="A465" i="8" l="1"/>
  <c r="I464" i="8"/>
  <c r="G464" i="8"/>
  <c r="J464" i="8" s="1"/>
  <c r="H464" i="8"/>
  <c r="F464" i="8"/>
  <c r="D464" i="8"/>
  <c r="E464" i="8"/>
  <c r="B464" i="8"/>
  <c r="C464" i="8"/>
  <c r="A466" i="8" l="1"/>
  <c r="I465" i="8"/>
  <c r="G465" i="8"/>
  <c r="J465" i="8" s="1"/>
  <c r="H465" i="8"/>
  <c r="F465" i="8"/>
  <c r="D465" i="8"/>
  <c r="E465" i="8"/>
  <c r="C465" i="8"/>
  <c r="B465" i="8"/>
  <c r="A467" i="8" l="1"/>
  <c r="I466" i="8"/>
  <c r="G466" i="8"/>
  <c r="J466" i="8" s="1"/>
  <c r="H466" i="8"/>
  <c r="F466" i="8"/>
  <c r="B466" i="8"/>
  <c r="E466" i="8"/>
  <c r="C466" i="8"/>
  <c r="D466" i="8"/>
  <c r="A468" i="8" l="1"/>
  <c r="I467" i="8"/>
  <c r="G467" i="8"/>
  <c r="J467" i="8" s="1"/>
  <c r="H467" i="8"/>
  <c r="F467" i="8"/>
  <c r="E467" i="8"/>
  <c r="B467" i="8"/>
  <c r="D467" i="8"/>
  <c r="C467" i="8"/>
  <c r="A469" i="8" l="1"/>
  <c r="I468" i="8"/>
  <c r="G468" i="8"/>
  <c r="J468" i="8" s="1"/>
  <c r="H468" i="8"/>
  <c r="F468" i="8"/>
  <c r="D468" i="8"/>
  <c r="E468" i="8"/>
  <c r="C468" i="8"/>
  <c r="B468" i="8"/>
  <c r="A470" i="8" l="1"/>
  <c r="I469" i="8"/>
  <c r="G469" i="8"/>
  <c r="J469" i="8" s="1"/>
  <c r="H469" i="8"/>
  <c r="F469" i="8"/>
  <c r="D469" i="8"/>
  <c r="C469" i="8"/>
  <c r="E469" i="8"/>
  <c r="B469" i="8"/>
  <c r="A471" i="8" l="1"/>
  <c r="I470" i="8"/>
  <c r="G470" i="8"/>
  <c r="J470" i="8" s="1"/>
  <c r="H470" i="8"/>
  <c r="F470" i="8"/>
  <c r="D470" i="8"/>
  <c r="B470" i="8"/>
  <c r="C470" i="8"/>
  <c r="E470" i="8"/>
  <c r="A472" i="8" l="1"/>
  <c r="I471" i="8"/>
  <c r="G471" i="8"/>
  <c r="J471" i="8" s="1"/>
  <c r="H471" i="8"/>
  <c r="F471" i="8"/>
  <c r="E471" i="8"/>
  <c r="D471" i="8"/>
  <c r="B471" i="8"/>
  <c r="C471" i="8"/>
  <c r="A473" i="8" l="1"/>
  <c r="I472" i="8"/>
  <c r="G472" i="8"/>
  <c r="J472" i="8" s="1"/>
  <c r="H472" i="8"/>
  <c r="F472" i="8"/>
  <c r="D472" i="8"/>
  <c r="E472" i="8"/>
  <c r="B472" i="8"/>
  <c r="C472" i="8"/>
  <c r="A474" i="8" l="1"/>
  <c r="I473" i="8"/>
  <c r="G473" i="8"/>
  <c r="J473" i="8" s="1"/>
  <c r="H473" i="8"/>
  <c r="F473" i="8"/>
  <c r="D473" i="8"/>
  <c r="E473" i="8"/>
  <c r="C473" i="8"/>
  <c r="B473" i="8"/>
  <c r="A475" i="8" l="1"/>
  <c r="I474" i="8"/>
  <c r="G474" i="8"/>
  <c r="J474" i="8" s="1"/>
  <c r="H474" i="8"/>
  <c r="F474" i="8"/>
  <c r="B474" i="8"/>
  <c r="E474" i="8"/>
  <c r="C474" i="8"/>
  <c r="D474" i="8"/>
  <c r="A476" i="8" l="1"/>
  <c r="I475" i="8"/>
  <c r="G475" i="8"/>
  <c r="J475" i="8" s="1"/>
  <c r="H475" i="8"/>
  <c r="F475" i="8"/>
  <c r="E475" i="8"/>
  <c r="B475" i="8"/>
  <c r="D475" i="8"/>
  <c r="C475" i="8"/>
  <c r="A477" i="8" l="1"/>
  <c r="I476" i="8"/>
  <c r="G476" i="8"/>
  <c r="J476" i="8" s="1"/>
  <c r="H476" i="8"/>
  <c r="F476" i="8"/>
  <c r="D476" i="8"/>
  <c r="E476" i="8"/>
  <c r="C476" i="8"/>
  <c r="B476" i="8"/>
  <c r="A478" i="8" l="1"/>
  <c r="I477" i="8"/>
  <c r="G477" i="8"/>
  <c r="J477" i="8" s="1"/>
  <c r="H477" i="8"/>
  <c r="F477" i="8"/>
  <c r="D477" i="8"/>
  <c r="C477" i="8"/>
  <c r="E477" i="8"/>
  <c r="B477" i="8"/>
  <c r="A479" i="8" l="1"/>
  <c r="I478" i="8"/>
  <c r="G478" i="8"/>
  <c r="J478" i="8" s="1"/>
  <c r="H478" i="8"/>
  <c r="F478" i="8"/>
  <c r="D478" i="8"/>
  <c r="B478" i="8"/>
  <c r="C478" i="8"/>
  <c r="E478" i="8"/>
  <c r="A480" i="8" l="1"/>
  <c r="I479" i="8"/>
  <c r="G479" i="8"/>
  <c r="J479" i="8" s="1"/>
  <c r="H479" i="8"/>
  <c r="F479" i="8"/>
  <c r="E479" i="8"/>
  <c r="D479" i="8"/>
  <c r="B479" i="8"/>
  <c r="C479" i="8"/>
  <c r="A481" i="8" l="1"/>
  <c r="I480" i="8"/>
  <c r="G480" i="8"/>
  <c r="J480" i="8" s="1"/>
  <c r="H480" i="8"/>
  <c r="F480" i="8"/>
  <c r="D480" i="8"/>
  <c r="E480" i="8"/>
  <c r="B480" i="8"/>
  <c r="C480" i="8"/>
  <c r="A482" i="8" l="1"/>
  <c r="I481" i="8"/>
  <c r="G481" i="8"/>
  <c r="J481" i="8" s="1"/>
  <c r="H481" i="8"/>
  <c r="F481" i="8"/>
  <c r="D481" i="8"/>
  <c r="E481" i="8"/>
  <c r="C481" i="8"/>
  <c r="B481" i="8"/>
  <c r="A483" i="8" l="1"/>
  <c r="I482" i="8"/>
  <c r="G482" i="8"/>
  <c r="J482" i="8" s="1"/>
  <c r="H482" i="8"/>
  <c r="F482" i="8"/>
  <c r="B482" i="8"/>
  <c r="E482" i="8"/>
  <c r="C482" i="8"/>
  <c r="D482" i="8"/>
  <c r="A484" i="8" l="1"/>
  <c r="I483" i="8"/>
  <c r="G483" i="8"/>
  <c r="J483" i="8" s="1"/>
  <c r="H483" i="8"/>
  <c r="F483" i="8"/>
  <c r="E483" i="8"/>
  <c r="B483" i="8"/>
  <c r="D483" i="8"/>
  <c r="C483" i="8"/>
  <c r="A485" i="8" l="1"/>
  <c r="I484" i="8"/>
  <c r="G484" i="8"/>
  <c r="J484" i="8" s="1"/>
  <c r="H484" i="8"/>
  <c r="F484" i="8"/>
  <c r="D484" i="8"/>
  <c r="E484" i="8"/>
  <c r="C484" i="8"/>
  <c r="B484" i="8"/>
  <c r="A486" i="8" l="1"/>
  <c r="I485" i="8"/>
  <c r="G485" i="8"/>
  <c r="J485" i="8" s="1"/>
  <c r="H485" i="8"/>
  <c r="F485" i="8"/>
  <c r="D485" i="8"/>
  <c r="C485" i="8"/>
  <c r="E485" i="8"/>
  <c r="B485" i="8"/>
  <c r="A487" i="8" l="1"/>
  <c r="I486" i="8"/>
  <c r="G486" i="8"/>
  <c r="J486" i="8" s="1"/>
  <c r="H486" i="8"/>
  <c r="F486" i="8"/>
  <c r="D486" i="8"/>
  <c r="B486" i="8"/>
  <c r="C486" i="8"/>
  <c r="E486" i="8"/>
  <c r="A488" i="8" l="1"/>
  <c r="I487" i="8"/>
  <c r="G487" i="8"/>
  <c r="J487" i="8" s="1"/>
  <c r="H487" i="8"/>
  <c r="F487" i="8"/>
  <c r="E487" i="8"/>
  <c r="D487" i="8"/>
  <c r="B487" i="8"/>
  <c r="C487" i="8"/>
  <c r="A489" i="8" l="1"/>
  <c r="I488" i="8"/>
  <c r="G488" i="8"/>
  <c r="J488" i="8" s="1"/>
  <c r="H488" i="8"/>
  <c r="F488" i="8"/>
  <c r="D488" i="8"/>
  <c r="E488" i="8"/>
  <c r="B488" i="8"/>
  <c r="C488" i="8"/>
  <c r="A490" i="8" l="1"/>
  <c r="I489" i="8"/>
  <c r="G489" i="8"/>
  <c r="J489" i="8" s="1"/>
  <c r="H489" i="8"/>
  <c r="F489" i="8"/>
  <c r="D489" i="8"/>
  <c r="E489" i="8"/>
  <c r="C489" i="8"/>
  <c r="B489" i="8"/>
  <c r="A491" i="8" l="1"/>
  <c r="I490" i="8"/>
  <c r="G490" i="8"/>
  <c r="J490" i="8" s="1"/>
  <c r="H490" i="8"/>
  <c r="F490" i="8"/>
  <c r="B490" i="8"/>
  <c r="E490" i="8"/>
  <c r="C490" i="8"/>
  <c r="D490" i="8"/>
  <c r="A492" i="8" l="1"/>
  <c r="I491" i="8"/>
  <c r="G491" i="8"/>
  <c r="J491" i="8" s="1"/>
  <c r="H491" i="8"/>
  <c r="F491" i="8"/>
  <c r="E491" i="8"/>
  <c r="B491" i="8"/>
  <c r="D491" i="8"/>
  <c r="C491" i="8"/>
  <c r="A493" i="8" l="1"/>
  <c r="I492" i="8"/>
  <c r="G492" i="8"/>
  <c r="J492" i="8" s="1"/>
  <c r="H492" i="8"/>
  <c r="F492" i="8"/>
  <c r="D492" i="8"/>
  <c r="E492" i="8"/>
  <c r="C492" i="8"/>
  <c r="B492" i="8"/>
  <c r="A494" i="8" l="1"/>
  <c r="I493" i="8"/>
  <c r="G493" i="8"/>
  <c r="J493" i="8" s="1"/>
  <c r="H493" i="8"/>
  <c r="F493" i="8"/>
  <c r="D493" i="8"/>
  <c r="C493" i="8"/>
  <c r="E493" i="8"/>
  <c r="B493" i="8"/>
  <c r="A495" i="8" l="1"/>
  <c r="I494" i="8"/>
  <c r="G494" i="8"/>
  <c r="J494" i="8" s="1"/>
  <c r="H494" i="8"/>
  <c r="F494" i="8"/>
  <c r="D494" i="8"/>
  <c r="B494" i="8"/>
  <c r="C494" i="8"/>
  <c r="E494" i="8"/>
  <c r="A496" i="8" l="1"/>
  <c r="I495" i="8"/>
  <c r="G495" i="8"/>
  <c r="J495" i="8" s="1"/>
  <c r="H495" i="8"/>
  <c r="F495" i="8"/>
  <c r="E495" i="8"/>
  <c r="D495" i="8"/>
  <c r="B495" i="8"/>
  <c r="C495" i="8"/>
  <c r="A497" i="8" l="1"/>
  <c r="I496" i="8"/>
  <c r="G496" i="8"/>
  <c r="J496" i="8" s="1"/>
  <c r="H496" i="8"/>
  <c r="F496" i="8"/>
  <c r="D496" i="8"/>
  <c r="E496" i="8"/>
  <c r="B496" i="8"/>
  <c r="C496" i="8"/>
  <c r="A498" i="8" l="1"/>
  <c r="I497" i="8"/>
  <c r="G497" i="8"/>
  <c r="J497" i="8" s="1"/>
  <c r="H497" i="8"/>
  <c r="F497" i="8"/>
  <c r="D497" i="8"/>
  <c r="E497" i="8"/>
  <c r="C497" i="8"/>
  <c r="B497" i="8"/>
  <c r="A499" i="8" l="1"/>
  <c r="I498" i="8"/>
  <c r="G498" i="8"/>
  <c r="J498" i="8" s="1"/>
  <c r="H498" i="8"/>
  <c r="F498" i="8"/>
  <c r="B498" i="8"/>
  <c r="E498" i="8"/>
  <c r="C498" i="8"/>
  <c r="D498" i="8"/>
  <c r="A500" i="8" l="1"/>
  <c r="I499" i="8"/>
  <c r="G499" i="8"/>
  <c r="J499" i="8" s="1"/>
  <c r="H499" i="8"/>
  <c r="F499" i="8"/>
  <c r="E499" i="8"/>
  <c r="B499" i="8"/>
  <c r="D499" i="8"/>
  <c r="C499" i="8"/>
  <c r="A501" i="8" l="1"/>
  <c r="I500" i="8"/>
  <c r="G500" i="8"/>
  <c r="J500" i="8" s="1"/>
  <c r="H500" i="8"/>
  <c r="F500" i="8"/>
  <c r="D500" i="8"/>
  <c r="E500" i="8"/>
  <c r="C500" i="8"/>
  <c r="B500" i="8"/>
  <c r="A502" i="8" l="1"/>
  <c r="I501" i="8"/>
  <c r="G501" i="8"/>
  <c r="J501" i="8" s="1"/>
  <c r="H501" i="8"/>
  <c r="F501" i="8"/>
  <c r="D501" i="8"/>
  <c r="C501" i="8"/>
  <c r="E501" i="8"/>
  <c r="B501" i="8"/>
  <c r="A503" i="8" l="1"/>
  <c r="I502" i="8"/>
  <c r="G502" i="8"/>
  <c r="J502" i="8" s="1"/>
  <c r="H502" i="8"/>
  <c r="F502" i="8"/>
  <c r="D502" i="8"/>
  <c r="B502" i="8"/>
  <c r="C502" i="8"/>
  <c r="E502" i="8"/>
  <c r="A504" i="8" l="1"/>
  <c r="I503" i="8"/>
  <c r="G503" i="8"/>
  <c r="J503" i="8" s="1"/>
  <c r="H503" i="8"/>
  <c r="F503" i="8"/>
  <c r="E503" i="8"/>
  <c r="D503" i="8"/>
  <c r="B503" i="8"/>
  <c r="C503" i="8"/>
  <c r="A505" i="8" l="1"/>
  <c r="I504" i="8"/>
  <c r="G504" i="8"/>
  <c r="J504" i="8" s="1"/>
  <c r="H504" i="8"/>
  <c r="F504" i="8"/>
  <c r="D504" i="8"/>
  <c r="E504" i="8"/>
  <c r="B504" i="8"/>
  <c r="C504" i="8"/>
  <c r="A506" i="8" l="1"/>
  <c r="I505" i="8"/>
  <c r="G505" i="8"/>
  <c r="J505" i="8" s="1"/>
  <c r="H505" i="8"/>
  <c r="F505" i="8"/>
  <c r="D505" i="8"/>
  <c r="E505" i="8"/>
  <c r="C505" i="8"/>
  <c r="B505" i="8"/>
  <c r="A507" i="8" l="1"/>
  <c r="I506" i="8"/>
  <c r="G506" i="8"/>
  <c r="J506" i="8" s="1"/>
  <c r="H506" i="8"/>
  <c r="F506" i="8"/>
  <c r="B506" i="8"/>
  <c r="E506" i="8"/>
  <c r="C506" i="8"/>
  <c r="D506" i="8"/>
  <c r="A508" i="8" l="1"/>
  <c r="I507" i="8"/>
  <c r="G507" i="8"/>
  <c r="J507" i="8" s="1"/>
  <c r="H507" i="8"/>
  <c r="F507" i="8"/>
  <c r="E507" i="8"/>
  <c r="B507" i="8"/>
  <c r="D507" i="8"/>
  <c r="C507" i="8"/>
  <c r="A509" i="8" l="1"/>
  <c r="I508" i="8"/>
  <c r="G508" i="8"/>
  <c r="J508" i="8" s="1"/>
  <c r="H508" i="8"/>
  <c r="F508" i="8"/>
  <c r="D508" i="8"/>
  <c r="E508" i="8"/>
  <c r="C508" i="8"/>
  <c r="B508" i="8"/>
  <c r="A510" i="8" l="1"/>
  <c r="I509" i="8"/>
  <c r="G509" i="8"/>
  <c r="J509" i="8" s="1"/>
  <c r="H509" i="8"/>
  <c r="F509" i="8"/>
  <c r="D509" i="8"/>
  <c r="C509" i="8"/>
  <c r="E509" i="8"/>
  <c r="B509" i="8"/>
  <c r="A511" i="8" l="1"/>
  <c r="I510" i="8"/>
  <c r="G510" i="8"/>
  <c r="J510" i="8" s="1"/>
  <c r="H510" i="8"/>
  <c r="F510" i="8"/>
  <c r="D510" i="8"/>
  <c r="B510" i="8"/>
  <c r="C510" i="8"/>
  <c r="E510" i="8"/>
  <c r="A512" i="8" l="1"/>
  <c r="I511" i="8"/>
  <c r="G511" i="8"/>
  <c r="J511" i="8" s="1"/>
  <c r="H511" i="8"/>
  <c r="F511" i="8"/>
  <c r="E511" i="8"/>
  <c r="D511" i="8"/>
  <c r="B511" i="8"/>
  <c r="C511" i="8"/>
  <c r="A513" i="8" l="1"/>
  <c r="I512" i="8"/>
  <c r="G512" i="8"/>
  <c r="J512" i="8" s="1"/>
  <c r="H512" i="8"/>
  <c r="F512" i="8"/>
  <c r="D512" i="8"/>
  <c r="E512" i="8"/>
  <c r="B512" i="8"/>
  <c r="C512" i="8"/>
  <c r="A514" i="8" l="1"/>
  <c r="I513" i="8"/>
  <c r="G513" i="8"/>
  <c r="J513" i="8" s="1"/>
  <c r="H513" i="8"/>
  <c r="F513" i="8"/>
  <c r="D513" i="8"/>
  <c r="E513" i="8"/>
  <c r="C513" i="8"/>
  <c r="B513" i="8"/>
  <c r="A515" i="8" l="1"/>
  <c r="I514" i="8"/>
  <c r="G514" i="8"/>
  <c r="J514" i="8" s="1"/>
  <c r="H514" i="8"/>
  <c r="F514" i="8"/>
  <c r="B514" i="8"/>
  <c r="E514" i="8"/>
  <c r="C514" i="8"/>
  <c r="D514" i="8"/>
  <c r="A516" i="8" l="1"/>
  <c r="I515" i="8"/>
  <c r="G515" i="8"/>
  <c r="J515" i="8" s="1"/>
  <c r="H515" i="8"/>
  <c r="F515" i="8"/>
  <c r="E515" i="8"/>
  <c r="B515" i="8"/>
  <c r="D515" i="8"/>
  <c r="C515" i="8"/>
  <c r="A517" i="8" l="1"/>
  <c r="I516" i="8"/>
  <c r="G516" i="8"/>
  <c r="J516" i="8" s="1"/>
  <c r="H516" i="8"/>
  <c r="F516" i="8"/>
  <c r="D516" i="8"/>
  <c r="E516" i="8"/>
  <c r="C516" i="8"/>
  <c r="B516" i="8"/>
  <c r="A518" i="8" l="1"/>
  <c r="I517" i="8"/>
  <c r="G517" i="8"/>
  <c r="J517" i="8" s="1"/>
  <c r="H517" i="8"/>
  <c r="F517" i="8"/>
  <c r="D517" i="8"/>
  <c r="C517" i="8"/>
  <c r="E517" i="8"/>
  <c r="B517" i="8"/>
  <c r="A519" i="8" l="1"/>
  <c r="I518" i="8"/>
  <c r="G518" i="8"/>
  <c r="J518" i="8" s="1"/>
  <c r="H518" i="8"/>
  <c r="F518" i="8"/>
  <c r="D518" i="8"/>
  <c r="B518" i="8"/>
  <c r="C518" i="8"/>
  <c r="E518" i="8"/>
  <c r="A520" i="8" l="1"/>
  <c r="I519" i="8"/>
  <c r="G519" i="8"/>
  <c r="J519" i="8" s="1"/>
  <c r="H519" i="8"/>
  <c r="F519" i="8"/>
  <c r="E519" i="8"/>
  <c r="D519" i="8"/>
  <c r="B519" i="8"/>
  <c r="C519" i="8"/>
  <c r="A521" i="8" l="1"/>
  <c r="I520" i="8"/>
  <c r="G520" i="8"/>
  <c r="J520" i="8" s="1"/>
  <c r="H520" i="8"/>
  <c r="F520" i="8"/>
  <c r="D520" i="8"/>
  <c r="E520" i="8"/>
  <c r="B520" i="8"/>
  <c r="C520" i="8"/>
  <c r="A522" i="8" l="1"/>
  <c r="I521" i="8"/>
  <c r="G521" i="8"/>
  <c r="J521" i="8" s="1"/>
  <c r="H521" i="8"/>
  <c r="F521" i="8"/>
  <c r="D521" i="8"/>
  <c r="E521" i="8"/>
  <c r="C521" i="8"/>
  <c r="B521" i="8"/>
  <c r="A523" i="8" l="1"/>
  <c r="I522" i="8"/>
  <c r="G522" i="8"/>
  <c r="J522" i="8" s="1"/>
  <c r="H522" i="8"/>
  <c r="F522" i="8"/>
  <c r="B522" i="8"/>
  <c r="E522" i="8"/>
  <c r="C522" i="8"/>
  <c r="D522" i="8"/>
  <c r="A524" i="8" l="1"/>
  <c r="I523" i="8"/>
  <c r="G523" i="8"/>
  <c r="J523" i="8" s="1"/>
  <c r="H523" i="8"/>
  <c r="F523" i="8"/>
  <c r="E523" i="8"/>
  <c r="B523" i="8"/>
  <c r="D523" i="8"/>
  <c r="C523" i="8"/>
  <c r="A525" i="8" l="1"/>
  <c r="I524" i="8"/>
  <c r="G524" i="8"/>
  <c r="J524" i="8" s="1"/>
  <c r="H524" i="8"/>
  <c r="F524" i="8"/>
  <c r="D524" i="8"/>
  <c r="E524" i="8"/>
  <c r="C524" i="8"/>
  <c r="B524" i="8"/>
  <c r="A526" i="8" l="1"/>
  <c r="I525" i="8"/>
  <c r="G525" i="8"/>
  <c r="J525" i="8" s="1"/>
  <c r="H525" i="8"/>
  <c r="F525" i="8"/>
  <c r="D525" i="8"/>
  <c r="C525" i="8"/>
  <c r="E525" i="8"/>
  <c r="B525" i="8"/>
  <c r="A527" i="8" l="1"/>
  <c r="I526" i="8"/>
  <c r="G526" i="8"/>
  <c r="J526" i="8" s="1"/>
  <c r="H526" i="8"/>
  <c r="F526" i="8"/>
  <c r="D526" i="8"/>
  <c r="B526" i="8"/>
  <c r="C526" i="8"/>
  <c r="E526" i="8"/>
  <c r="A528" i="8" l="1"/>
  <c r="I527" i="8"/>
  <c r="G527" i="8"/>
  <c r="J527" i="8" s="1"/>
  <c r="H527" i="8"/>
  <c r="F527" i="8"/>
  <c r="E527" i="8"/>
  <c r="D527" i="8"/>
  <c r="B527" i="8"/>
  <c r="C527" i="8"/>
  <c r="A529" i="8" l="1"/>
  <c r="I528" i="8"/>
  <c r="G528" i="8"/>
  <c r="J528" i="8" s="1"/>
  <c r="H528" i="8"/>
  <c r="F528" i="8"/>
  <c r="D528" i="8"/>
  <c r="E528" i="8"/>
  <c r="B528" i="8"/>
  <c r="C528" i="8"/>
  <c r="A530" i="8" l="1"/>
  <c r="I529" i="8"/>
  <c r="G529" i="8"/>
  <c r="J529" i="8" s="1"/>
  <c r="H529" i="8"/>
  <c r="F529" i="8"/>
  <c r="D529" i="8"/>
  <c r="E529" i="8"/>
  <c r="C529" i="8"/>
  <c r="B529" i="8"/>
  <c r="A531" i="8" l="1"/>
  <c r="I530" i="8"/>
  <c r="G530" i="8"/>
  <c r="J530" i="8" s="1"/>
  <c r="H530" i="8"/>
  <c r="F530" i="8"/>
  <c r="B530" i="8"/>
  <c r="E530" i="8"/>
  <c r="C530" i="8"/>
  <c r="D530" i="8"/>
  <c r="A532" i="8" l="1"/>
  <c r="I531" i="8"/>
  <c r="G531" i="8"/>
  <c r="J531" i="8" s="1"/>
  <c r="H531" i="8"/>
  <c r="F531" i="8"/>
  <c r="E531" i="8"/>
  <c r="B531" i="8"/>
  <c r="D531" i="8"/>
  <c r="C531" i="8"/>
  <c r="A533" i="8" l="1"/>
  <c r="I532" i="8"/>
  <c r="G532" i="8"/>
  <c r="J532" i="8" s="1"/>
  <c r="H532" i="8"/>
  <c r="F532" i="8"/>
  <c r="D532" i="8"/>
  <c r="E532" i="8"/>
  <c r="C532" i="8"/>
  <c r="B532" i="8"/>
  <c r="A534" i="8" l="1"/>
  <c r="I533" i="8"/>
  <c r="G533" i="8"/>
  <c r="J533" i="8" s="1"/>
  <c r="H533" i="8"/>
  <c r="F533" i="8"/>
  <c r="D533" i="8"/>
  <c r="C533" i="8"/>
  <c r="E533" i="8"/>
  <c r="B533" i="8"/>
  <c r="A535" i="8" l="1"/>
  <c r="I534" i="8"/>
  <c r="G534" i="8"/>
  <c r="J534" i="8" s="1"/>
  <c r="H534" i="8"/>
  <c r="F534" i="8"/>
  <c r="D534" i="8"/>
  <c r="B534" i="8"/>
  <c r="C534" i="8"/>
  <c r="E534" i="8"/>
  <c r="A536" i="8" l="1"/>
  <c r="I535" i="8"/>
  <c r="G535" i="8"/>
  <c r="J535" i="8" s="1"/>
  <c r="H535" i="8"/>
  <c r="F535" i="8"/>
  <c r="E535" i="8"/>
  <c r="D535" i="8"/>
  <c r="B535" i="8"/>
  <c r="C535" i="8"/>
  <c r="A537" i="8" l="1"/>
  <c r="I536" i="8"/>
  <c r="G536" i="8"/>
  <c r="J536" i="8" s="1"/>
  <c r="H536" i="8"/>
  <c r="F536" i="8"/>
  <c r="D536" i="8"/>
  <c r="E536" i="8"/>
  <c r="B536" i="8"/>
  <c r="C536" i="8"/>
  <c r="A538" i="8" l="1"/>
  <c r="I537" i="8"/>
  <c r="G537" i="8"/>
  <c r="J537" i="8" s="1"/>
  <c r="H537" i="8"/>
  <c r="F537" i="8"/>
  <c r="D537" i="8"/>
  <c r="E537" i="8"/>
  <c r="C537" i="8"/>
  <c r="B537" i="8"/>
  <c r="A539" i="8" l="1"/>
  <c r="I538" i="8"/>
  <c r="G538" i="8"/>
  <c r="J538" i="8" s="1"/>
  <c r="H538" i="8"/>
  <c r="F538" i="8"/>
  <c r="B538" i="8"/>
  <c r="E538" i="8"/>
  <c r="C538" i="8"/>
  <c r="D538" i="8"/>
  <c r="A540" i="8" l="1"/>
  <c r="I539" i="8"/>
  <c r="G539" i="8"/>
  <c r="J539" i="8" s="1"/>
  <c r="H539" i="8"/>
  <c r="F539" i="8"/>
  <c r="E539" i="8"/>
  <c r="B539" i="8"/>
  <c r="D539" i="8"/>
  <c r="C539" i="8"/>
  <c r="A541" i="8" l="1"/>
  <c r="I540" i="8"/>
  <c r="G540" i="8"/>
  <c r="J540" i="8" s="1"/>
  <c r="H540" i="8"/>
  <c r="F540" i="8"/>
  <c r="D540" i="8"/>
  <c r="E540" i="8"/>
  <c r="C540" i="8"/>
  <c r="B540" i="8"/>
  <c r="A542" i="8" l="1"/>
  <c r="I541" i="8"/>
  <c r="G541" i="8"/>
  <c r="J541" i="8" s="1"/>
  <c r="H541" i="8"/>
  <c r="F541" i="8"/>
  <c r="D541" i="8"/>
  <c r="C541" i="8"/>
  <c r="E541" i="8"/>
  <c r="B541" i="8"/>
  <c r="A543" i="8" l="1"/>
  <c r="I542" i="8"/>
  <c r="G542" i="8"/>
  <c r="J542" i="8" s="1"/>
  <c r="H542" i="8"/>
  <c r="F542" i="8"/>
  <c r="D542" i="8"/>
  <c r="B542" i="8"/>
  <c r="C542" i="8"/>
  <c r="E542" i="8"/>
  <c r="A544" i="8" l="1"/>
  <c r="I543" i="8"/>
  <c r="G543" i="8"/>
  <c r="J543" i="8" s="1"/>
  <c r="H543" i="8"/>
  <c r="F543" i="8"/>
  <c r="E543" i="8"/>
  <c r="D543" i="8"/>
  <c r="B543" i="8"/>
  <c r="C543" i="8"/>
  <c r="A545" i="8" l="1"/>
  <c r="I544" i="8"/>
  <c r="G544" i="8"/>
  <c r="J544" i="8" s="1"/>
  <c r="H544" i="8"/>
  <c r="F544" i="8"/>
  <c r="D544" i="8"/>
  <c r="E544" i="8"/>
  <c r="B544" i="8"/>
  <c r="C544" i="8"/>
  <c r="A546" i="8" l="1"/>
  <c r="I545" i="8"/>
  <c r="G545" i="8"/>
  <c r="J545" i="8" s="1"/>
  <c r="H545" i="8"/>
  <c r="F545" i="8"/>
  <c r="D545" i="8"/>
  <c r="E545" i="8"/>
  <c r="C545" i="8"/>
  <c r="B545" i="8"/>
  <c r="A547" i="8" l="1"/>
  <c r="I546" i="8"/>
  <c r="G546" i="8"/>
  <c r="J546" i="8" s="1"/>
  <c r="H546" i="8"/>
  <c r="F546" i="8"/>
  <c r="B546" i="8"/>
  <c r="E546" i="8"/>
  <c r="C546" i="8"/>
  <c r="D546" i="8"/>
  <c r="A548" i="8" l="1"/>
  <c r="I547" i="8"/>
  <c r="G547" i="8"/>
  <c r="J547" i="8" s="1"/>
  <c r="H547" i="8"/>
  <c r="F547" i="8"/>
  <c r="E547" i="8"/>
  <c r="B547" i="8"/>
  <c r="D547" i="8"/>
  <c r="C547" i="8"/>
  <c r="A549" i="8" l="1"/>
  <c r="I548" i="8"/>
  <c r="G548" i="8"/>
  <c r="J548" i="8" s="1"/>
  <c r="H548" i="8"/>
  <c r="F548" i="8"/>
  <c r="D548" i="8"/>
  <c r="E548" i="8"/>
  <c r="C548" i="8"/>
  <c r="B548" i="8"/>
  <c r="A550" i="8" l="1"/>
  <c r="I549" i="8"/>
  <c r="G549" i="8"/>
  <c r="J549" i="8" s="1"/>
  <c r="H549" i="8"/>
  <c r="F549" i="8"/>
  <c r="D549" i="8"/>
  <c r="C549" i="8"/>
  <c r="E549" i="8"/>
  <c r="B549" i="8"/>
  <c r="A551" i="8" l="1"/>
  <c r="I550" i="8"/>
  <c r="G550" i="8"/>
  <c r="J550" i="8" s="1"/>
  <c r="H550" i="8"/>
  <c r="F550" i="8"/>
  <c r="D550" i="8"/>
  <c r="B550" i="8"/>
  <c r="C550" i="8"/>
  <c r="E550" i="8"/>
  <c r="A552" i="8" l="1"/>
  <c r="I551" i="8"/>
  <c r="G551" i="8"/>
  <c r="J551" i="8" s="1"/>
  <c r="H551" i="8"/>
  <c r="F551" i="8"/>
  <c r="E551" i="8"/>
  <c r="D551" i="8"/>
  <c r="B551" i="8"/>
  <c r="C551" i="8"/>
  <c r="A553" i="8" l="1"/>
  <c r="I552" i="8"/>
  <c r="G552" i="8"/>
  <c r="J552" i="8" s="1"/>
  <c r="H552" i="8"/>
  <c r="F552" i="8"/>
  <c r="D552" i="8"/>
  <c r="E552" i="8"/>
  <c r="B552" i="8"/>
  <c r="C552" i="8"/>
  <c r="A554" i="8" l="1"/>
  <c r="I553" i="8"/>
  <c r="G553" i="8"/>
  <c r="J553" i="8" s="1"/>
  <c r="H553" i="8"/>
  <c r="F553" i="8"/>
  <c r="D553" i="8"/>
  <c r="E553" i="8"/>
  <c r="C553" i="8"/>
  <c r="B553" i="8"/>
  <c r="A555" i="8" l="1"/>
  <c r="I554" i="8"/>
  <c r="G554" i="8"/>
  <c r="J554" i="8" s="1"/>
  <c r="H554" i="8"/>
  <c r="F554" i="8"/>
  <c r="B554" i="8"/>
  <c r="E554" i="8"/>
  <c r="C554" i="8"/>
  <c r="D554" i="8"/>
  <c r="A556" i="8" l="1"/>
  <c r="I555" i="8"/>
  <c r="G555" i="8"/>
  <c r="J555" i="8" s="1"/>
  <c r="H555" i="8"/>
  <c r="F555" i="8"/>
  <c r="E555" i="8"/>
  <c r="B555" i="8"/>
  <c r="D555" i="8"/>
  <c r="C555" i="8"/>
  <c r="A557" i="8" l="1"/>
  <c r="I556" i="8"/>
  <c r="G556" i="8"/>
  <c r="J556" i="8" s="1"/>
  <c r="H556" i="8"/>
  <c r="F556" i="8"/>
  <c r="D556" i="8"/>
  <c r="E556" i="8"/>
  <c r="C556" i="8"/>
  <c r="B556" i="8"/>
  <c r="A558" i="8" l="1"/>
  <c r="I557" i="8"/>
  <c r="G557" i="8"/>
  <c r="J557" i="8" s="1"/>
  <c r="H557" i="8"/>
  <c r="F557" i="8"/>
  <c r="D557" i="8"/>
  <c r="C557" i="8"/>
  <c r="E557" i="8"/>
  <c r="B557" i="8"/>
  <c r="A559" i="8" l="1"/>
  <c r="I558" i="8"/>
  <c r="G558" i="8"/>
  <c r="J558" i="8" s="1"/>
  <c r="H558" i="8"/>
  <c r="F558" i="8"/>
  <c r="D558" i="8"/>
  <c r="B558" i="8"/>
  <c r="C558" i="8"/>
  <c r="E558" i="8"/>
  <c r="A560" i="8" l="1"/>
  <c r="I559" i="8"/>
  <c r="G559" i="8"/>
  <c r="J559" i="8" s="1"/>
  <c r="H559" i="8"/>
  <c r="F559" i="8"/>
  <c r="E559" i="8"/>
  <c r="D559" i="8"/>
  <c r="B559" i="8"/>
  <c r="C559" i="8"/>
  <c r="A561" i="8" l="1"/>
  <c r="I560" i="8"/>
  <c r="G560" i="8"/>
  <c r="J560" i="8" s="1"/>
  <c r="H560" i="8"/>
  <c r="F560" i="8"/>
  <c r="D560" i="8"/>
  <c r="E560" i="8"/>
  <c r="B560" i="8"/>
  <c r="C560" i="8"/>
  <c r="A562" i="8" l="1"/>
  <c r="I561" i="8"/>
  <c r="G561" i="8"/>
  <c r="J561" i="8" s="1"/>
  <c r="H561" i="8"/>
  <c r="F561" i="8"/>
  <c r="D561" i="8"/>
  <c r="E561" i="8"/>
  <c r="C561" i="8"/>
  <c r="B561" i="8"/>
  <c r="A563" i="8" l="1"/>
  <c r="I562" i="8"/>
  <c r="G562" i="8"/>
  <c r="J562" i="8" s="1"/>
  <c r="H562" i="8"/>
  <c r="F562" i="8"/>
  <c r="B562" i="8"/>
  <c r="E562" i="8"/>
  <c r="C562" i="8"/>
  <c r="D562" i="8"/>
  <c r="A564" i="8" l="1"/>
  <c r="I563" i="8"/>
  <c r="G563" i="8"/>
  <c r="J563" i="8" s="1"/>
  <c r="H563" i="8"/>
  <c r="F563" i="8"/>
  <c r="E563" i="8"/>
  <c r="B563" i="8"/>
  <c r="D563" i="8"/>
  <c r="C563" i="8"/>
  <c r="A565" i="8" l="1"/>
  <c r="I564" i="8"/>
  <c r="G564" i="8"/>
  <c r="J564" i="8" s="1"/>
  <c r="H564" i="8"/>
  <c r="F564" i="8"/>
  <c r="D564" i="8"/>
  <c r="E564" i="8"/>
  <c r="C564" i="8"/>
  <c r="B564" i="8"/>
  <c r="A566" i="8" l="1"/>
  <c r="I565" i="8"/>
  <c r="G565" i="8"/>
  <c r="J565" i="8" s="1"/>
  <c r="H565" i="8"/>
  <c r="F565" i="8"/>
  <c r="D565" i="8"/>
  <c r="C565" i="8"/>
  <c r="E565" i="8"/>
  <c r="B565" i="8"/>
  <c r="A567" i="8" l="1"/>
  <c r="I566" i="8"/>
  <c r="G566" i="8"/>
  <c r="J566" i="8" s="1"/>
  <c r="H566" i="8"/>
  <c r="F566" i="8"/>
  <c r="D566" i="8"/>
  <c r="B566" i="8"/>
  <c r="C566" i="8"/>
  <c r="E566" i="8"/>
  <c r="A568" i="8" l="1"/>
  <c r="I567" i="8"/>
  <c r="G567" i="8"/>
  <c r="J567" i="8" s="1"/>
  <c r="H567" i="8"/>
  <c r="F567" i="8"/>
  <c r="E567" i="8"/>
  <c r="D567" i="8"/>
  <c r="B567" i="8"/>
  <c r="C567" i="8"/>
  <c r="A569" i="8" l="1"/>
  <c r="I568" i="8"/>
  <c r="G568" i="8"/>
  <c r="J568" i="8" s="1"/>
  <c r="H568" i="8"/>
  <c r="F568" i="8"/>
  <c r="D568" i="8"/>
  <c r="E568" i="8"/>
  <c r="B568" i="8"/>
  <c r="C568" i="8"/>
  <c r="A570" i="8" l="1"/>
  <c r="I569" i="8"/>
  <c r="G569" i="8"/>
  <c r="J569" i="8" s="1"/>
  <c r="H569" i="8"/>
  <c r="F569" i="8"/>
  <c r="D569" i="8"/>
  <c r="E569" i="8"/>
  <c r="C569" i="8"/>
  <c r="B569" i="8"/>
  <c r="A571" i="8" l="1"/>
  <c r="I570" i="8"/>
  <c r="G570" i="8"/>
  <c r="J570" i="8" s="1"/>
  <c r="H570" i="8"/>
  <c r="F570" i="8"/>
  <c r="B570" i="8"/>
  <c r="E570" i="8"/>
  <c r="C570" i="8"/>
  <c r="D570" i="8"/>
  <c r="A572" i="8" l="1"/>
  <c r="I571" i="8"/>
  <c r="G571" i="8"/>
  <c r="J571" i="8" s="1"/>
  <c r="H571" i="8"/>
  <c r="F571" i="8"/>
  <c r="E571" i="8"/>
  <c r="B571" i="8"/>
  <c r="D571" i="8"/>
  <c r="C571" i="8"/>
  <c r="A573" i="8" l="1"/>
  <c r="I572" i="8"/>
  <c r="G572" i="8"/>
  <c r="J572" i="8" s="1"/>
  <c r="H572" i="8"/>
  <c r="F572" i="8"/>
  <c r="D572" i="8"/>
  <c r="E572" i="8"/>
  <c r="C572" i="8"/>
  <c r="B572" i="8"/>
  <c r="A574" i="8" l="1"/>
  <c r="I573" i="8"/>
  <c r="G573" i="8"/>
  <c r="J573" i="8" s="1"/>
  <c r="H573" i="8"/>
  <c r="F573" i="8"/>
  <c r="D573" i="8"/>
  <c r="C573" i="8"/>
  <c r="E573" i="8"/>
  <c r="B573" i="8"/>
  <c r="A575" i="8" l="1"/>
  <c r="I574" i="8"/>
  <c r="G574" i="8"/>
  <c r="J574" i="8" s="1"/>
  <c r="H574" i="8"/>
  <c r="F574" i="8"/>
  <c r="D574" i="8"/>
  <c r="B574" i="8"/>
  <c r="C574" i="8"/>
  <c r="E574" i="8"/>
  <c r="A576" i="8" l="1"/>
  <c r="I575" i="8"/>
  <c r="G575" i="8"/>
  <c r="J575" i="8" s="1"/>
  <c r="H575" i="8"/>
  <c r="F575" i="8"/>
  <c r="E575" i="8"/>
  <c r="D575" i="8"/>
  <c r="B575" i="8"/>
  <c r="C575" i="8"/>
  <c r="A577" i="8" l="1"/>
  <c r="I576" i="8"/>
  <c r="G576" i="8"/>
  <c r="J576" i="8" s="1"/>
  <c r="H576" i="8"/>
  <c r="F576" i="8"/>
  <c r="D576" i="8"/>
  <c r="E576" i="8"/>
  <c r="B576" i="8"/>
  <c r="C576" i="8"/>
  <c r="A578" i="8" l="1"/>
  <c r="I577" i="8"/>
  <c r="G577" i="8"/>
  <c r="J577" i="8" s="1"/>
  <c r="H577" i="8"/>
  <c r="F577" i="8"/>
  <c r="D577" i="8"/>
  <c r="E577" i="8"/>
  <c r="C577" i="8"/>
  <c r="B577" i="8"/>
  <c r="A579" i="8" l="1"/>
  <c r="I578" i="8"/>
  <c r="G578" i="8"/>
  <c r="J578" i="8" s="1"/>
  <c r="H578" i="8"/>
  <c r="F578" i="8"/>
  <c r="B578" i="8"/>
  <c r="E578" i="8"/>
  <c r="C578" i="8"/>
  <c r="D578" i="8"/>
  <c r="A580" i="8" l="1"/>
  <c r="I579" i="8"/>
  <c r="G579" i="8"/>
  <c r="J579" i="8" s="1"/>
  <c r="H579" i="8"/>
  <c r="F579" i="8"/>
  <c r="E579" i="8"/>
  <c r="B579" i="8"/>
  <c r="D579" i="8"/>
  <c r="C579" i="8"/>
  <c r="A581" i="8" l="1"/>
  <c r="I580" i="8"/>
  <c r="G580" i="8"/>
  <c r="J580" i="8" s="1"/>
  <c r="H580" i="8"/>
  <c r="F580" i="8"/>
  <c r="D580" i="8"/>
  <c r="E580" i="8"/>
  <c r="C580" i="8"/>
  <c r="B580" i="8"/>
  <c r="A582" i="8" l="1"/>
  <c r="I581" i="8"/>
  <c r="G581" i="8"/>
  <c r="J581" i="8" s="1"/>
  <c r="H581" i="8"/>
  <c r="F581" i="8"/>
  <c r="D581" i="8"/>
  <c r="C581" i="8"/>
  <c r="E581" i="8"/>
  <c r="B581" i="8"/>
  <c r="A583" i="8" l="1"/>
  <c r="I582" i="8"/>
  <c r="G582" i="8"/>
  <c r="J582" i="8" s="1"/>
  <c r="H582" i="8"/>
  <c r="F582" i="8"/>
  <c r="D582" i="8"/>
  <c r="B582" i="8"/>
  <c r="C582" i="8"/>
  <c r="E582" i="8"/>
  <c r="A584" i="8" l="1"/>
  <c r="I583" i="8"/>
  <c r="G583" i="8"/>
  <c r="J583" i="8" s="1"/>
  <c r="H583" i="8"/>
  <c r="F583" i="8"/>
  <c r="E583" i="8"/>
  <c r="D583" i="8"/>
  <c r="B583" i="8"/>
  <c r="C583" i="8"/>
  <c r="A585" i="8" l="1"/>
  <c r="I584" i="8"/>
  <c r="G584" i="8"/>
  <c r="J584" i="8" s="1"/>
  <c r="H584" i="8"/>
  <c r="F584" i="8"/>
  <c r="D584" i="8"/>
  <c r="E584" i="8"/>
  <c r="B584" i="8"/>
  <c r="C584" i="8"/>
  <c r="A586" i="8" l="1"/>
  <c r="I585" i="8"/>
  <c r="G585" i="8"/>
  <c r="J585" i="8" s="1"/>
  <c r="H585" i="8"/>
  <c r="F585" i="8"/>
  <c r="D585" i="8"/>
  <c r="E585" i="8"/>
  <c r="C585" i="8"/>
  <c r="B585" i="8"/>
  <c r="A587" i="8" l="1"/>
  <c r="I586" i="8"/>
  <c r="G586" i="8"/>
  <c r="J586" i="8" s="1"/>
  <c r="H586" i="8"/>
  <c r="F586" i="8"/>
  <c r="B586" i="8"/>
  <c r="E586" i="8"/>
  <c r="C586" i="8"/>
  <c r="D586" i="8"/>
  <c r="A588" i="8" l="1"/>
  <c r="I587" i="8"/>
  <c r="G587" i="8"/>
  <c r="J587" i="8" s="1"/>
  <c r="H587" i="8"/>
  <c r="F587" i="8"/>
  <c r="E587" i="8"/>
  <c r="B587" i="8"/>
  <c r="D587" i="8"/>
  <c r="C587" i="8"/>
  <c r="A589" i="8" l="1"/>
  <c r="I588" i="8"/>
  <c r="G588" i="8"/>
  <c r="J588" i="8" s="1"/>
  <c r="H588" i="8"/>
  <c r="F588" i="8"/>
  <c r="D588" i="8"/>
  <c r="E588" i="8"/>
  <c r="C588" i="8"/>
  <c r="B588" i="8"/>
  <c r="A590" i="8" l="1"/>
  <c r="I589" i="8"/>
  <c r="G589" i="8"/>
  <c r="J589" i="8" s="1"/>
  <c r="H589" i="8"/>
  <c r="F589" i="8"/>
  <c r="D589" i="8"/>
  <c r="C589" i="8"/>
  <c r="E589" i="8"/>
  <c r="B589" i="8"/>
  <c r="A591" i="8" l="1"/>
  <c r="I590" i="8"/>
  <c r="G590" i="8"/>
  <c r="J590" i="8" s="1"/>
  <c r="H590" i="8"/>
  <c r="F590" i="8"/>
  <c r="D590" i="8"/>
  <c r="B590" i="8"/>
  <c r="C590" i="8"/>
  <c r="E590" i="8"/>
  <c r="A592" i="8" l="1"/>
  <c r="I591" i="8"/>
  <c r="G591" i="8"/>
  <c r="J591" i="8" s="1"/>
  <c r="H591" i="8"/>
  <c r="F591" i="8"/>
  <c r="E591" i="8"/>
  <c r="D591" i="8"/>
  <c r="B591" i="8"/>
  <c r="C591" i="8"/>
  <c r="A593" i="8" l="1"/>
  <c r="I592" i="8"/>
  <c r="G592" i="8"/>
  <c r="J592" i="8" s="1"/>
  <c r="H592" i="8"/>
  <c r="F592" i="8"/>
  <c r="D592" i="8"/>
  <c r="E592" i="8"/>
  <c r="B592" i="8"/>
  <c r="C592" i="8"/>
  <c r="A594" i="8" l="1"/>
  <c r="I593" i="8"/>
  <c r="G593" i="8"/>
  <c r="J593" i="8" s="1"/>
  <c r="H593" i="8"/>
  <c r="F593" i="8"/>
  <c r="D593" i="8"/>
  <c r="E593" i="8"/>
  <c r="C593" i="8"/>
  <c r="B593" i="8"/>
  <c r="A595" i="8" l="1"/>
  <c r="I594" i="8"/>
  <c r="G594" i="8"/>
  <c r="J594" i="8" s="1"/>
  <c r="H594" i="8"/>
  <c r="F594" i="8"/>
  <c r="B594" i="8"/>
  <c r="E594" i="8"/>
  <c r="C594" i="8"/>
  <c r="D594" i="8"/>
  <c r="A596" i="8" l="1"/>
  <c r="I595" i="8"/>
  <c r="G595" i="8"/>
  <c r="J595" i="8" s="1"/>
  <c r="H595" i="8"/>
  <c r="F595" i="8"/>
  <c r="E595" i="8"/>
  <c r="B595" i="8"/>
  <c r="D595" i="8"/>
  <c r="C595" i="8"/>
  <c r="A597" i="8" l="1"/>
  <c r="I596" i="8"/>
  <c r="G596" i="8"/>
  <c r="J596" i="8" s="1"/>
  <c r="H596" i="8"/>
  <c r="F596" i="8"/>
  <c r="D596" i="8"/>
  <c r="E596" i="8"/>
  <c r="C596" i="8"/>
  <c r="B596" i="8"/>
  <c r="A598" i="8" l="1"/>
  <c r="I597" i="8"/>
  <c r="G597" i="8"/>
  <c r="J597" i="8" s="1"/>
  <c r="H597" i="8"/>
  <c r="F597" i="8"/>
  <c r="D597" i="8"/>
  <c r="C597" i="8"/>
  <c r="E597" i="8"/>
  <c r="B597" i="8"/>
  <c r="A599" i="8" l="1"/>
  <c r="I598" i="8"/>
  <c r="G598" i="8"/>
  <c r="J598" i="8" s="1"/>
  <c r="H598" i="8"/>
  <c r="F598" i="8"/>
  <c r="D598" i="8"/>
  <c r="B598" i="8"/>
  <c r="C598" i="8"/>
  <c r="E598" i="8"/>
  <c r="A600" i="8" l="1"/>
  <c r="I599" i="8"/>
  <c r="G599" i="8"/>
  <c r="J599" i="8" s="1"/>
  <c r="H599" i="8"/>
  <c r="F599" i="8"/>
  <c r="E599" i="8"/>
  <c r="D599" i="8"/>
  <c r="B599" i="8"/>
  <c r="C599" i="8"/>
  <c r="A601" i="8" l="1"/>
  <c r="I600" i="8"/>
  <c r="G600" i="8"/>
  <c r="J600" i="8" s="1"/>
  <c r="H600" i="8"/>
  <c r="F600" i="8"/>
  <c r="D600" i="8"/>
  <c r="E600" i="8"/>
  <c r="B600" i="8"/>
  <c r="C600" i="8"/>
  <c r="A602" i="8" l="1"/>
  <c r="I601" i="8"/>
  <c r="G601" i="8"/>
  <c r="J601" i="8" s="1"/>
  <c r="H601" i="8"/>
  <c r="F601" i="8"/>
  <c r="D601" i="8"/>
  <c r="E601" i="8"/>
  <c r="C601" i="8"/>
  <c r="B601" i="8"/>
  <c r="A603" i="8" l="1"/>
  <c r="I602" i="8"/>
  <c r="G602" i="8"/>
  <c r="J602" i="8" s="1"/>
  <c r="H602" i="8"/>
  <c r="F602" i="8"/>
  <c r="B602" i="8"/>
  <c r="E602" i="8"/>
  <c r="C602" i="8"/>
  <c r="D602" i="8"/>
  <c r="A604" i="8" l="1"/>
  <c r="I603" i="8"/>
  <c r="G603" i="8"/>
  <c r="J603" i="8" s="1"/>
  <c r="H603" i="8"/>
  <c r="F603" i="8"/>
  <c r="E603" i="8"/>
  <c r="B603" i="8"/>
  <c r="D603" i="8"/>
  <c r="C603" i="8"/>
  <c r="A605" i="8" l="1"/>
  <c r="I604" i="8"/>
  <c r="G604" i="8"/>
  <c r="J604" i="8" s="1"/>
  <c r="H604" i="8"/>
  <c r="F604" i="8"/>
  <c r="D604" i="8"/>
  <c r="E604" i="8"/>
  <c r="C604" i="8"/>
  <c r="B604" i="8"/>
  <c r="A606" i="8" l="1"/>
  <c r="I605" i="8"/>
  <c r="G605" i="8"/>
  <c r="J605" i="8" s="1"/>
  <c r="H605" i="8"/>
  <c r="F605" i="8"/>
  <c r="D605" i="8"/>
  <c r="C605" i="8"/>
  <c r="E605" i="8"/>
  <c r="B605" i="8"/>
  <c r="A607" i="8" l="1"/>
  <c r="I606" i="8"/>
  <c r="G606" i="8"/>
  <c r="J606" i="8" s="1"/>
  <c r="H606" i="8"/>
  <c r="F606" i="8"/>
  <c r="D606" i="8"/>
  <c r="B606" i="8"/>
  <c r="C606" i="8"/>
  <c r="E606" i="8"/>
  <c r="A608" i="8" l="1"/>
  <c r="I607" i="8"/>
  <c r="G607" i="8"/>
  <c r="J607" i="8" s="1"/>
  <c r="H607" i="8"/>
  <c r="F607" i="8"/>
  <c r="E607" i="8"/>
  <c r="D607" i="8"/>
  <c r="B607" i="8"/>
  <c r="C607" i="8"/>
  <c r="A609" i="8" l="1"/>
  <c r="I608" i="8"/>
  <c r="G608" i="8"/>
  <c r="J608" i="8" s="1"/>
  <c r="H608" i="8"/>
  <c r="F608" i="8"/>
  <c r="D608" i="8"/>
  <c r="E608" i="8"/>
  <c r="B608" i="8"/>
  <c r="C608" i="8"/>
  <c r="A610" i="8" l="1"/>
  <c r="I609" i="8"/>
  <c r="G609" i="8"/>
  <c r="J609" i="8" s="1"/>
  <c r="H609" i="8"/>
  <c r="F609" i="8"/>
  <c r="D609" i="8"/>
  <c r="E609" i="8"/>
  <c r="C609" i="8"/>
  <c r="B609" i="8"/>
  <c r="A611" i="8" l="1"/>
  <c r="I610" i="8"/>
  <c r="G610" i="8"/>
  <c r="J610" i="8" s="1"/>
  <c r="H610" i="8"/>
  <c r="F610" i="8"/>
  <c r="B610" i="8"/>
  <c r="E610" i="8"/>
  <c r="C610" i="8"/>
  <c r="D610" i="8"/>
  <c r="A612" i="8" l="1"/>
  <c r="I611" i="8"/>
  <c r="G611" i="8"/>
  <c r="J611" i="8" s="1"/>
  <c r="H611" i="8"/>
  <c r="F611" i="8"/>
  <c r="E611" i="8"/>
  <c r="B611" i="8"/>
  <c r="D611" i="8"/>
  <c r="C611" i="8"/>
  <c r="A613" i="8" l="1"/>
  <c r="I612" i="8"/>
  <c r="G612" i="8"/>
  <c r="J612" i="8" s="1"/>
  <c r="H612" i="8"/>
  <c r="F612" i="8"/>
  <c r="D612" i="8"/>
  <c r="E612" i="8"/>
  <c r="C612" i="8"/>
  <c r="B612" i="8"/>
  <c r="A614" i="8" l="1"/>
  <c r="I613" i="8"/>
  <c r="G613" i="8"/>
  <c r="J613" i="8" s="1"/>
  <c r="H613" i="8"/>
  <c r="F613" i="8"/>
  <c r="D613" i="8"/>
  <c r="C613" i="8"/>
  <c r="E613" i="8"/>
  <c r="B613" i="8"/>
  <c r="A615" i="8" l="1"/>
  <c r="I614" i="8"/>
  <c r="G614" i="8"/>
  <c r="J614" i="8" s="1"/>
  <c r="H614" i="8"/>
  <c r="F614" i="8"/>
  <c r="D614" i="8"/>
  <c r="B614" i="8"/>
  <c r="C614" i="8"/>
  <c r="E614" i="8"/>
  <c r="A616" i="8" l="1"/>
  <c r="I615" i="8"/>
  <c r="G615" i="8"/>
  <c r="J615" i="8" s="1"/>
  <c r="H615" i="8"/>
  <c r="F615" i="8"/>
  <c r="E615" i="8"/>
  <c r="D615" i="8"/>
  <c r="B615" i="8"/>
  <c r="C615" i="8"/>
  <c r="A617" i="8" l="1"/>
  <c r="I616" i="8"/>
  <c r="G616" i="8"/>
  <c r="J616" i="8" s="1"/>
  <c r="H616" i="8"/>
  <c r="F616" i="8"/>
  <c r="D616" i="8"/>
  <c r="E616" i="8"/>
  <c r="B616" i="8"/>
  <c r="C616" i="8"/>
  <c r="A618" i="8" l="1"/>
  <c r="I617" i="8"/>
  <c r="G617" i="8"/>
  <c r="J617" i="8" s="1"/>
  <c r="H617" i="8"/>
  <c r="F617" i="8"/>
  <c r="D617" i="8"/>
  <c r="E617" i="8"/>
  <c r="C617" i="8"/>
  <c r="B617" i="8"/>
  <c r="A619" i="8" l="1"/>
  <c r="I618" i="8"/>
  <c r="G618" i="8"/>
  <c r="J618" i="8" s="1"/>
  <c r="H618" i="8"/>
  <c r="F618" i="8"/>
  <c r="B618" i="8"/>
  <c r="E618" i="8"/>
  <c r="C618" i="8"/>
  <c r="D618" i="8"/>
  <c r="A620" i="8" l="1"/>
  <c r="I619" i="8"/>
  <c r="G619" i="8"/>
  <c r="J619" i="8" s="1"/>
  <c r="H619" i="8"/>
  <c r="F619" i="8"/>
  <c r="E619" i="8"/>
  <c r="B619" i="8"/>
  <c r="D619" i="8"/>
  <c r="C619" i="8"/>
  <c r="A621" i="8" l="1"/>
  <c r="I620" i="8"/>
  <c r="G620" i="8"/>
  <c r="J620" i="8" s="1"/>
  <c r="H620" i="8"/>
  <c r="F620" i="8"/>
  <c r="D620" i="8"/>
  <c r="E620" i="8"/>
  <c r="C620" i="8"/>
  <c r="B620" i="8"/>
  <c r="A622" i="8" l="1"/>
  <c r="I621" i="8"/>
  <c r="G621" i="8"/>
  <c r="J621" i="8" s="1"/>
  <c r="H621" i="8"/>
  <c r="F621" i="8"/>
  <c r="D621" i="8"/>
  <c r="C621" i="8"/>
  <c r="E621" i="8"/>
  <c r="B621" i="8"/>
  <c r="A623" i="8" l="1"/>
  <c r="I622" i="8"/>
  <c r="G622" i="8"/>
  <c r="J622" i="8" s="1"/>
  <c r="H622" i="8"/>
  <c r="F622" i="8"/>
  <c r="D622" i="8"/>
  <c r="B622" i="8"/>
  <c r="C622" i="8"/>
  <c r="E622" i="8"/>
  <c r="A624" i="8" l="1"/>
  <c r="I623" i="8"/>
  <c r="G623" i="8"/>
  <c r="J623" i="8" s="1"/>
  <c r="H623" i="8"/>
  <c r="F623" i="8"/>
  <c r="E623" i="8"/>
  <c r="D623" i="8"/>
  <c r="B623" i="8"/>
  <c r="C623" i="8"/>
  <c r="A625" i="8" l="1"/>
  <c r="I624" i="8"/>
  <c r="G624" i="8"/>
  <c r="J624" i="8" s="1"/>
  <c r="H624" i="8"/>
  <c r="F624" i="8"/>
  <c r="D624" i="8"/>
  <c r="E624" i="8"/>
  <c r="B624" i="8"/>
  <c r="C624" i="8"/>
  <c r="A626" i="8" l="1"/>
  <c r="I625" i="8"/>
  <c r="G625" i="8"/>
  <c r="J625" i="8" s="1"/>
  <c r="H625" i="8"/>
  <c r="F625" i="8"/>
  <c r="D625" i="8"/>
  <c r="E625" i="8"/>
  <c r="C625" i="8"/>
  <c r="B625" i="8"/>
  <c r="A627" i="8" l="1"/>
  <c r="I626" i="8"/>
  <c r="G626" i="8"/>
  <c r="J626" i="8" s="1"/>
  <c r="H626" i="8"/>
  <c r="F626" i="8"/>
  <c r="B626" i="8"/>
  <c r="E626" i="8"/>
  <c r="C626" i="8"/>
  <c r="D626" i="8"/>
  <c r="A628" i="8" l="1"/>
  <c r="I627" i="8"/>
  <c r="G627" i="8"/>
  <c r="J627" i="8" s="1"/>
  <c r="H627" i="8"/>
  <c r="F627" i="8"/>
  <c r="E627" i="8"/>
  <c r="B627" i="8"/>
  <c r="D627" i="8"/>
  <c r="C627" i="8"/>
  <c r="A629" i="8" l="1"/>
  <c r="I628" i="8"/>
  <c r="G628" i="8"/>
  <c r="J628" i="8" s="1"/>
  <c r="H628" i="8"/>
  <c r="F628" i="8"/>
  <c r="D628" i="8"/>
  <c r="E628" i="8"/>
  <c r="C628" i="8"/>
  <c r="B628" i="8"/>
  <c r="A630" i="8" l="1"/>
  <c r="I629" i="8"/>
  <c r="G629" i="8"/>
  <c r="J629" i="8" s="1"/>
  <c r="H629" i="8"/>
  <c r="F629" i="8"/>
  <c r="D629" i="8"/>
  <c r="C629" i="8"/>
  <c r="E629" i="8"/>
  <c r="B629" i="8"/>
  <c r="A631" i="8" l="1"/>
  <c r="I630" i="8"/>
  <c r="G630" i="8"/>
  <c r="J630" i="8" s="1"/>
  <c r="H630" i="8"/>
  <c r="F630" i="8"/>
  <c r="D630" i="8"/>
  <c r="B630" i="8"/>
  <c r="C630" i="8"/>
  <c r="E630" i="8"/>
  <c r="A632" i="8" l="1"/>
  <c r="I631" i="8"/>
  <c r="G631" i="8"/>
  <c r="J631" i="8" s="1"/>
  <c r="H631" i="8"/>
  <c r="F631" i="8"/>
  <c r="E631" i="8"/>
  <c r="D631" i="8"/>
  <c r="B631" i="8"/>
  <c r="C631" i="8"/>
  <c r="A633" i="8" l="1"/>
  <c r="I632" i="8"/>
  <c r="G632" i="8"/>
  <c r="J632" i="8" s="1"/>
  <c r="H632" i="8"/>
  <c r="F632" i="8"/>
  <c r="D632" i="8"/>
  <c r="E632" i="8"/>
  <c r="B632" i="8"/>
  <c r="C632" i="8"/>
  <c r="A634" i="8" l="1"/>
  <c r="I633" i="8"/>
  <c r="G633" i="8"/>
  <c r="J633" i="8" s="1"/>
  <c r="H633" i="8"/>
  <c r="F633" i="8"/>
  <c r="D633" i="8"/>
  <c r="E633" i="8"/>
  <c r="C633" i="8"/>
  <c r="B633" i="8"/>
  <c r="A635" i="8" l="1"/>
  <c r="I634" i="8"/>
  <c r="G634" i="8"/>
  <c r="J634" i="8" s="1"/>
  <c r="H634" i="8"/>
  <c r="F634" i="8"/>
  <c r="B634" i="8"/>
  <c r="E634" i="8"/>
  <c r="C634" i="8"/>
  <c r="D634" i="8"/>
  <c r="A636" i="8" l="1"/>
  <c r="I635" i="8"/>
  <c r="G635" i="8"/>
  <c r="J635" i="8" s="1"/>
  <c r="H635" i="8"/>
  <c r="F635" i="8"/>
  <c r="E635" i="8"/>
  <c r="B635" i="8"/>
  <c r="D635" i="8"/>
  <c r="C635" i="8"/>
  <c r="A637" i="8" l="1"/>
  <c r="I636" i="8"/>
  <c r="G636" i="8"/>
  <c r="J636" i="8" s="1"/>
  <c r="H636" i="8"/>
  <c r="F636" i="8"/>
  <c r="D636" i="8"/>
  <c r="E636" i="8"/>
  <c r="C636" i="8"/>
  <c r="B636" i="8"/>
  <c r="A638" i="8" l="1"/>
  <c r="I637" i="8"/>
  <c r="G637" i="8"/>
  <c r="J637" i="8" s="1"/>
  <c r="H637" i="8"/>
  <c r="F637" i="8"/>
  <c r="D637" i="8"/>
  <c r="C637" i="8"/>
  <c r="E637" i="8"/>
  <c r="B637" i="8"/>
  <c r="A639" i="8" l="1"/>
  <c r="I638" i="8"/>
  <c r="G638" i="8"/>
  <c r="J638" i="8" s="1"/>
  <c r="H638" i="8"/>
  <c r="F638" i="8"/>
  <c r="D638" i="8"/>
  <c r="B638" i="8"/>
  <c r="C638" i="8"/>
  <c r="E638" i="8"/>
  <c r="A640" i="8" l="1"/>
  <c r="I639" i="8"/>
  <c r="G639" i="8"/>
  <c r="J639" i="8" s="1"/>
  <c r="H639" i="8"/>
  <c r="F639" i="8"/>
  <c r="E639" i="8"/>
  <c r="D639" i="8"/>
  <c r="B639" i="8"/>
  <c r="C639" i="8"/>
  <c r="A641" i="8" l="1"/>
  <c r="I640" i="8"/>
  <c r="G640" i="8"/>
  <c r="J640" i="8" s="1"/>
  <c r="H640" i="8"/>
  <c r="F640" i="8"/>
  <c r="D640" i="8"/>
  <c r="E640" i="8"/>
  <c r="B640" i="8"/>
  <c r="C640" i="8"/>
  <c r="A642" i="8" l="1"/>
  <c r="I641" i="8"/>
  <c r="G641" i="8"/>
  <c r="J641" i="8" s="1"/>
  <c r="H641" i="8"/>
  <c r="F641" i="8"/>
  <c r="D641" i="8"/>
  <c r="E641" i="8"/>
  <c r="C641" i="8"/>
  <c r="B641" i="8"/>
  <c r="A643" i="8" l="1"/>
  <c r="I642" i="8"/>
  <c r="G642" i="8"/>
  <c r="J642" i="8" s="1"/>
  <c r="H642" i="8"/>
  <c r="F642" i="8"/>
  <c r="B642" i="8"/>
  <c r="E642" i="8"/>
  <c r="C642" i="8"/>
  <c r="D642" i="8"/>
  <c r="A644" i="8" l="1"/>
  <c r="I643" i="8"/>
  <c r="G643" i="8"/>
  <c r="J643" i="8" s="1"/>
  <c r="H643" i="8"/>
  <c r="F643" i="8"/>
  <c r="E643" i="8"/>
  <c r="B643" i="8"/>
  <c r="D643" i="8"/>
  <c r="C643" i="8"/>
  <c r="A645" i="8" l="1"/>
  <c r="I644" i="8"/>
  <c r="G644" i="8"/>
  <c r="J644" i="8" s="1"/>
  <c r="H644" i="8"/>
  <c r="F644" i="8"/>
  <c r="D644" i="8"/>
  <c r="E644" i="8"/>
  <c r="C644" i="8"/>
  <c r="B644" i="8"/>
  <c r="A646" i="8" l="1"/>
  <c r="I645" i="8"/>
  <c r="G645" i="8"/>
  <c r="J645" i="8" s="1"/>
  <c r="H645" i="8"/>
  <c r="F645" i="8"/>
  <c r="D645" i="8"/>
  <c r="C645" i="8"/>
  <c r="E645" i="8"/>
  <c r="B645" i="8"/>
  <c r="A647" i="8" l="1"/>
  <c r="I646" i="8"/>
  <c r="G646" i="8"/>
  <c r="J646" i="8" s="1"/>
  <c r="H646" i="8"/>
  <c r="F646" i="8"/>
  <c r="D646" i="8"/>
  <c r="B646" i="8"/>
  <c r="C646" i="8"/>
  <c r="E646" i="8"/>
  <c r="A648" i="8" l="1"/>
  <c r="I647" i="8"/>
  <c r="G647" i="8"/>
  <c r="J647" i="8" s="1"/>
  <c r="H647" i="8"/>
  <c r="F647" i="8"/>
  <c r="E647" i="8"/>
  <c r="D647" i="8"/>
  <c r="B647" i="8"/>
  <c r="C647" i="8"/>
  <c r="A649" i="8" l="1"/>
  <c r="I648" i="8"/>
  <c r="G648" i="8"/>
  <c r="J648" i="8" s="1"/>
  <c r="H648" i="8"/>
  <c r="F648" i="8"/>
  <c r="D648" i="8"/>
  <c r="E648" i="8"/>
  <c r="B648" i="8"/>
  <c r="C648" i="8"/>
  <c r="A650" i="8" l="1"/>
  <c r="I649" i="8"/>
  <c r="G649" i="8"/>
  <c r="J649" i="8" s="1"/>
  <c r="H649" i="8"/>
  <c r="F649" i="8"/>
  <c r="D649" i="8"/>
  <c r="E649" i="8"/>
  <c r="C649" i="8"/>
  <c r="B649" i="8"/>
  <c r="A651" i="8" l="1"/>
  <c r="I650" i="8"/>
  <c r="G650" i="8"/>
  <c r="J650" i="8" s="1"/>
  <c r="H650" i="8"/>
  <c r="F650" i="8"/>
  <c r="B650" i="8"/>
  <c r="E650" i="8"/>
  <c r="C650" i="8"/>
  <c r="D650" i="8"/>
  <c r="A652" i="8" l="1"/>
  <c r="I651" i="8"/>
  <c r="G651" i="8"/>
  <c r="J651" i="8" s="1"/>
  <c r="H651" i="8"/>
  <c r="F651" i="8"/>
  <c r="E651" i="8"/>
  <c r="B651" i="8"/>
  <c r="D651" i="8"/>
  <c r="C651" i="8"/>
  <c r="A653" i="8" l="1"/>
  <c r="I652" i="8"/>
  <c r="G652" i="8"/>
  <c r="J652" i="8" s="1"/>
  <c r="H652" i="8"/>
  <c r="F652" i="8"/>
  <c r="D652" i="8"/>
  <c r="E652" i="8"/>
  <c r="C652" i="8"/>
  <c r="B652" i="8"/>
  <c r="A654" i="8" l="1"/>
  <c r="I653" i="8"/>
  <c r="G653" i="8"/>
  <c r="J653" i="8" s="1"/>
  <c r="H653" i="8"/>
  <c r="F653" i="8"/>
  <c r="D653" i="8"/>
  <c r="C653" i="8"/>
  <c r="E653" i="8"/>
  <c r="B653" i="8"/>
  <c r="A655" i="8" l="1"/>
  <c r="I654" i="8"/>
  <c r="G654" i="8"/>
  <c r="J654" i="8" s="1"/>
  <c r="H654" i="8"/>
  <c r="F654" i="8"/>
  <c r="D654" i="8"/>
  <c r="B654" i="8"/>
  <c r="C654" i="8"/>
  <c r="E654" i="8"/>
  <c r="A656" i="8" l="1"/>
  <c r="I655" i="8"/>
  <c r="G655" i="8"/>
  <c r="J655" i="8" s="1"/>
  <c r="H655" i="8"/>
  <c r="F655" i="8"/>
  <c r="E655" i="8"/>
  <c r="D655" i="8"/>
  <c r="B655" i="8"/>
  <c r="C655" i="8"/>
  <c r="A657" i="8" l="1"/>
  <c r="I656" i="8"/>
  <c r="G656" i="8"/>
  <c r="J656" i="8" s="1"/>
  <c r="H656" i="8"/>
  <c r="F656" i="8"/>
  <c r="D656" i="8"/>
  <c r="E656" i="8"/>
  <c r="B656" i="8"/>
  <c r="C656" i="8"/>
  <c r="A658" i="8" l="1"/>
  <c r="I657" i="8"/>
  <c r="G657" i="8"/>
  <c r="J657" i="8" s="1"/>
  <c r="H657" i="8"/>
  <c r="F657" i="8"/>
  <c r="D657" i="8"/>
  <c r="E657" i="8"/>
  <c r="C657" i="8"/>
  <c r="B657" i="8"/>
  <c r="A659" i="8" l="1"/>
  <c r="I658" i="8"/>
  <c r="G658" i="8"/>
  <c r="J658" i="8" s="1"/>
  <c r="H658" i="8"/>
  <c r="F658" i="8"/>
  <c r="B658" i="8"/>
  <c r="E658" i="8"/>
  <c r="C658" i="8"/>
  <c r="D658" i="8"/>
  <c r="A660" i="8" l="1"/>
  <c r="I659" i="8"/>
  <c r="G659" i="8"/>
  <c r="J659" i="8" s="1"/>
  <c r="H659" i="8"/>
  <c r="F659" i="8"/>
  <c r="E659" i="8"/>
  <c r="B659" i="8"/>
  <c r="D659" i="8"/>
  <c r="C659" i="8"/>
  <c r="A661" i="8" l="1"/>
  <c r="I660" i="8"/>
  <c r="G660" i="8"/>
  <c r="J660" i="8" s="1"/>
  <c r="H660" i="8"/>
  <c r="F660" i="8"/>
  <c r="D660" i="8"/>
  <c r="E660" i="8"/>
  <c r="C660" i="8"/>
  <c r="B660" i="8"/>
  <c r="A662" i="8" l="1"/>
  <c r="I661" i="8"/>
  <c r="G661" i="8"/>
  <c r="J661" i="8" s="1"/>
  <c r="H661" i="8"/>
  <c r="F661" i="8"/>
  <c r="D661" i="8"/>
  <c r="C661" i="8"/>
  <c r="E661" i="8"/>
  <c r="B661" i="8"/>
  <c r="A663" i="8" l="1"/>
  <c r="I662" i="8"/>
  <c r="G662" i="8"/>
  <c r="J662" i="8" s="1"/>
  <c r="H662" i="8"/>
  <c r="F662" i="8"/>
  <c r="D662" i="8"/>
  <c r="B662" i="8"/>
  <c r="C662" i="8"/>
  <c r="E662" i="8"/>
  <c r="A664" i="8" l="1"/>
  <c r="I663" i="8"/>
  <c r="G663" i="8"/>
  <c r="J663" i="8" s="1"/>
  <c r="H663" i="8"/>
  <c r="F663" i="8"/>
  <c r="E663" i="8"/>
  <c r="D663" i="8"/>
  <c r="B663" i="8"/>
  <c r="C663" i="8"/>
  <c r="A665" i="8" l="1"/>
  <c r="I664" i="8"/>
  <c r="G664" i="8"/>
  <c r="J664" i="8" s="1"/>
  <c r="H664" i="8"/>
  <c r="F664" i="8"/>
  <c r="D664" i="8"/>
  <c r="E664" i="8"/>
  <c r="B664" i="8"/>
  <c r="C664" i="8"/>
  <c r="A666" i="8" l="1"/>
  <c r="I665" i="8"/>
  <c r="G665" i="8"/>
  <c r="J665" i="8" s="1"/>
  <c r="H665" i="8"/>
  <c r="F665" i="8"/>
  <c r="D665" i="8"/>
  <c r="E665" i="8"/>
  <c r="C665" i="8"/>
  <c r="B665" i="8"/>
  <c r="A667" i="8" l="1"/>
  <c r="I666" i="8"/>
  <c r="G666" i="8"/>
  <c r="J666" i="8" s="1"/>
  <c r="H666" i="8"/>
  <c r="F666" i="8"/>
  <c r="B666" i="8"/>
  <c r="E666" i="8"/>
  <c r="C666" i="8"/>
  <c r="D666" i="8"/>
  <c r="A668" i="8" l="1"/>
  <c r="I667" i="8"/>
  <c r="G667" i="8"/>
  <c r="J667" i="8" s="1"/>
  <c r="H667" i="8"/>
  <c r="F667" i="8"/>
  <c r="E667" i="8"/>
  <c r="B667" i="8"/>
  <c r="D667" i="8"/>
  <c r="C667" i="8"/>
  <c r="A669" i="8" l="1"/>
  <c r="I668" i="8"/>
  <c r="G668" i="8"/>
  <c r="J668" i="8" s="1"/>
  <c r="H668" i="8"/>
  <c r="F668" i="8"/>
  <c r="D668" i="8"/>
  <c r="E668" i="8"/>
  <c r="C668" i="8"/>
  <c r="B668" i="8"/>
  <c r="A670" i="8" l="1"/>
  <c r="I669" i="8"/>
  <c r="G669" i="8"/>
  <c r="J669" i="8" s="1"/>
  <c r="H669" i="8"/>
  <c r="F669" i="8"/>
  <c r="D669" i="8"/>
  <c r="C669" i="8"/>
  <c r="E669" i="8"/>
  <c r="B669" i="8"/>
  <c r="A671" i="8" l="1"/>
  <c r="I670" i="8"/>
  <c r="G670" i="8"/>
  <c r="J670" i="8" s="1"/>
  <c r="H670" i="8"/>
  <c r="F670" i="8"/>
  <c r="D670" i="8"/>
  <c r="B670" i="8"/>
  <c r="C670" i="8"/>
  <c r="E670" i="8"/>
  <c r="A672" i="8" l="1"/>
  <c r="I671" i="8"/>
  <c r="G671" i="8"/>
  <c r="J671" i="8" s="1"/>
  <c r="H671" i="8"/>
  <c r="F671" i="8"/>
  <c r="E671" i="8"/>
  <c r="D671" i="8"/>
  <c r="B671" i="8"/>
  <c r="C671" i="8"/>
  <c r="A673" i="8" l="1"/>
  <c r="I672" i="8"/>
  <c r="G672" i="8"/>
  <c r="J672" i="8" s="1"/>
  <c r="H672" i="8"/>
  <c r="F672" i="8"/>
  <c r="D672" i="8"/>
  <c r="E672" i="8"/>
  <c r="B672" i="8"/>
  <c r="C672" i="8"/>
  <c r="A674" i="8" l="1"/>
  <c r="I673" i="8"/>
  <c r="G673" i="8"/>
  <c r="J673" i="8" s="1"/>
  <c r="H673" i="8"/>
  <c r="F673" i="8"/>
  <c r="D673" i="8"/>
  <c r="E673" i="8"/>
  <c r="C673" i="8"/>
  <c r="B673" i="8"/>
  <c r="A675" i="8" l="1"/>
  <c r="I674" i="8"/>
  <c r="G674" i="8"/>
  <c r="J674" i="8" s="1"/>
  <c r="H674" i="8"/>
  <c r="F674" i="8"/>
  <c r="B674" i="8"/>
  <c r="E674" i="8"/>
  <c r="C674" i="8"/>
  <c r="D674" i="8"/>
  <c r="A676" i="8" l="1"/>
  <c r="I675" i="8"/>
  <c r="G675" i="8"/>
  <c r="J675" i="8" s="1"/>
  <c r="H675" i="8"/>
  <c r="F675" i="8"/>
  <c r="E675" i="8"/>
  <c r="B675" i="8"/>
  <c r="D675" i="8"/>
  <c r="C675" i="8"/>
  <c r="A677" i="8" l="1"/>
  <c r="I676" i="8"/>
  <c r="G676" i="8"/>
  <c r="J676" i="8" s="1"/>
  <c r="H676" i="8"/>
  <c r="F676" i="8"/>
  <c r="D676" i="8"/>
  <c r="E676" i="8"/>
  <c r="C676" i="8"/>
  <c r="B676" i="8"/>
  <c r="A678" i="8" l="1"/>
  <c r="I677" i="8"/>
  <c r="G677" i="8"/>
  <c r="J677" i="8" s="1"/>
  <c r="H677" i="8"/>
  <c r="F677" i="8"/>
  <c r="D677" i="8"/>
  <c r="C677" i="8"/>
  <c r="E677" i="8"/>
  <c r="B677" i="8"/>
  <c r="A679" i="8" l="1"/>
  <c r="I678" i="8"/>
  <c r="G678" i="8"/>
  <c r="J678" i="8" s="1"/>
  <c r="H678" i="8"/>
  <c r="F678" i="8"/>
  <c r="D678" i="8"/>
  <c r="B678" i="8"/>
  <c r="C678" i="8"/>
  <c r="E678" i="8"/>
  <c r="A680" i="8" l="1"/>
  <c r="I679" i="8"/>
  <c r="G679" i="8"/>
  <c r="J679" i="8" s="1"/>
  <c r="H679" i="8"/>
  <c r="F679" i="8"/>
  <c r="E679" i="8"/>
  <c r="D679" i="8"/>
  <c r="B679" i="8"/>
  <c r="C679" i="8"/>
  <c r="A681" i="8" l="1"/>
  <c r="I680" i="8"/>
  <c r="G680" i="8"/>
  <c r="J680" i="8" s="1"/>
  <c r="H680" i="8"/>
  <c r="F680" i="8"/>
  <c r="D680" i="8"/>
  <c r="E680" i="8"/>
  <c r="B680" i="8"/>
  <c r="C680" i="8"/>
  <c r="A682" i="8" l="1"/>
  <c r="I681" i="8"/>
  <c r="G681" i="8"/>
  <c r="J681" i="8" s="1"/>
  <c r="H681" i="8"/>
  <c r="F681" i="8"/>
  <c r="D681" i="8"/>
  <c r="E681" i="8"/>
  <c r="C681" i="8"/>
  <c r="B681" i="8"/>
  <c r="A683" i="8" l="1"/>
  <c r="I682" i="8"/>
  <c r="G682" i="8"/>
  <c r="J682" i="8" s="1"/>
  <c r="H682" i="8"/>
  <c r="F682" i="8"/>
  <c r="B682" i="8"/>
  <c r="E682" i="8"/>
  <c r="C682" i="8"/>
  <c r="D682" i="8"/>
  <c r="A684" i="8" l="1"/>
  <c r="I683" i="8"/>
  <c r="G683" i="8"/>
  <c r="J683" i="8" s="1"/>
  <c r="H683" i="8"/>
  <c r="F683" i="8"/>
  <c r="E683" i="8"/>
  <c r="B683" i="8"/>
  <c r="D683" i="8"/>
  <c r="C683" i="8"/>
  <c r="A685" i="8" l="1"/>
  <c r="I684" i="8"/>
  <c r="G684" i="8"/>
  <c r="J684" i="8" s="1"/>
  <c r="H684" i="8"/>
  <c r="F684" i="8"/>
  <c r="D684" i="8"/>
  <c r="E684" i="8"/>
  <c r="C684" i="8"/>
  <c r="B684" i="8"/>
  <c r="A686" i="8" l="1"/>
  <c r="I685" i="8"/>
  <c r="G685" i="8"/>
  <c r="J685" i="8" s="1"/>
  <c r="H685" i="8"/>
  <c r="F685" i="8"/>
  <c r="D685" i="8"/>
  <c r="C685" i="8"/>
  <c r="E685" i="8"/>
  <c r="B685" i="8"/>
  <c r="A687" i="8" l="1"/>
  <c r="I686" i="8"/>
  <c r="G686" i="8"/>
  <c r="J686" i="8" s="1"/>
  <c r="H686" i="8"/>
  <c r="F686" i="8"/>
  <c r="D686" i="8"/>
  <c r="B686" i="8"/>
  <c r="C686" i="8"/>
  <c r="E686" i="8"/>
  <c r="A688" i="8" l="1"/>
  <c r="I687" i="8"/>
  <c r="G687" i="8"/>
  <c r="J687" i="8" s="1"/>
  <c r="H687" i="8"/>
  <c r="F687" i="8"/>
  <c r="E687" i="8"/>
  <c r="D687" i="8"/>
  <c r="B687" i="8"/>
  <c r="C687" i="8"/>
  <c r="A689" i="8" l="1"/>
  <c r="I688" i="8"/>
  <c r="G688" i="8"/>
  <c r="J688" i="8" s="1"/>
  <c r="H688" i="8"/>
  <c r="F688" i="8"/>
  <c r="D688" i="8"/>
  <c r="E688" i="8"/>
  <c r="B688" i="8"/>
  <c r="C688" i="8"/>
  <c r="A690" i="8" l="1"/>
  <c r="I689" i="8"/>
  <c r="G689" i="8"/>
  <c r="J689" i="8" s="1"/>
  <c r="H689" i="8"/>
  <c r="F689" i="8"/>
  <c r="D689" i="8"/>
  <c r="E689" i="8"/>
  <c r="C689" i="8"/>
  <c r="B689" i="8"/>
  <c r="A691" i="8" l="1"/>
  <c r="I690" i="8"/>
  <c r="G690" i="8"/>
  <c r="J690" i="8" s="1"/>
  <c r="H690" i="8"/>
  <c r="F690" i="8"/>
  <c r="B690" i="8"/>
  <c r="E690" i="8"/>
  <c r="C690" i="8"/>
  <c r="D690" i="8"/>
  <c r="A692" i="8" l="1"/>
  <c r="I691" i="8"/>
  <c r="G691" i="8"/>
  <c r="J691" i="8" s="1"/>
  <c r="H691" i="8"/>
  <c r="F691" i="8"/>
  <c r="E691" i="8"/>
  <c r="B691" i="8"/>
  <c r="D691" i="8"/>
  <c r="C691" i="8"/>
  <c r="A693" i="8" l="1"/>
  <c r="I692" i="8"/>
  <c r="G692" i="8"/>
  <c r="J692" i="8" s="1"/>
  <c r="H692" i="8"/>
  <c r="F692" i="8"/>
  <c r="D692" i="8"/>
  <c r="E692" i="8"/>
  <c r="C692" i="8"/>
  <c r="B692" i="8"/>
  <c r="A694" i="8" l="1"/>
  <c r="I693" i="8"/>
  <c r="G693" i="8"/>
  <c r="J693" i="8" s="1"/>
  <c r="H693" i="8"/>
  <c r="F693" i="8"/>
  <c r="D693" i="8"/>
  <c r="C693" i="8"/>
  <c r="E693" i="8"/>
  <c r="B693" i="8"/>
  <c r="A695" i="8" l="1"/>
  <c r="I694" i="8"/>
  <c r="G694" i="8"/>
  <c r="J694" i="8" s="1"/>
  <c r="H694" i="8"/>
  <c r="F694" i="8"/>
  <c r="D694" i="8"/>
  <c r="B694" i="8"/>
  <c r="C694" i="8"/>
  <c r="E694" i="8"/>
  <c r="A696" i="8" l="1"/>
  <c r="I695" i="8"/>
  <c r="G695" i="8"/>
  <c r="J695" i="8" s="1"/>
  <c r="H695" i="8"/>
  <c r="F695" i="8"/>
  <c r="E695" i="8"/>
  <c r="D695" i="8"/>
  <c r="B695" i="8"/>
  <c r="C695" i="8"/>
  <c r="A697" i="8" l="1"/>
  <c r="I696" i="8"/>
  <c r="G696" i="8"/>
  <c r="J696" i="8" s="1"/>
  <c r="H696" i="8"/>
  <c r="F696" i="8"/>
  <c r="D696" i="8"/>
  <c r="E696" i="8"/>
  <c r="B696" i="8"/>
  <c r="C696" i="8"/>
  <c r="A698" i="8" l="1"/>
  <c r="I697" i="8"/>
  <c r="G697" i="8"/>
  <c r="J697" i="8" s="1"/>
  <c r="H697" i="8"/>
  <c r="F697" i="8"/>
  <c r="D697" i="8"/>
  <c r="E697" i="8"/>
  <c r="C697" i="8"/>
  <c r="B697" i="8"/>
  <c r="A699" i="8" l="1"/>
  <c r="I698" i="8"/>
  <c r="G698" i="8"/>
  <c r="J698" i="8" s="1"/>
  <c r="H698" i="8"/>
  <c r="F698" i="8"/>
  <c r="B698" i="8"/>
  <c r="E698" i="8"/>
  <c r="C698" i="8"/>
  <c r="D698" i="8"/>
  <c r="A700" i="8" l="1"/>
  <c r="I699" i="8"/>
  <c r="G699" i="8"/>
  <c r="J699" i="8" s="1"/>
  <c r="H699" i="8"/>
  <c r="F699" i="8"/>
  <c r="E699" i="8"/>
  <c r="B699" i="8"/>
  <c r="D699" i="8"/>
  <c r="C699" i="8"/>
  <c r="A701" i="8" l="1"/>
  <c r="I700" i="8"/>
  <c r="G700" i="8"/>
  <c r="J700" i="8" s="1"/>
  <c r="H700" i="8"/>
  <c r="F700" i="8"/>
  <c r="D700" i="8"/>
  <c r="E700" i="8"/>
  <c r="C700" i="8"/>
  <c r="B700" i="8"/>
  <c r="A702" i="8" l="1"/>
  <c r="I701" i="8"/>
  <c r="G701" i="8"/>
  <c r="J701" i="8" s="1"/>
  <c r="H701" i="8"/>
  <c r="F701" i="8"/>
  <c r="D701" i="8"/>
  <c r="C701" i="8"/>
  <c r="E701" i="8"/>
  <c r="B701" i="8"/>
  <c r="A703" i="8" l="1"/>
  <c r="I702" i="8"/>
  <c r="G702" i="8"/>
  <c r="J702" i="8" s="1"/>
  <c r="H702" i="8"/>
  <c r="F702" i="8"/>
  <c r="D702" i="8"/>
  <c r="B702" i="8"/>
  <c r="C702" i="8"/>
  <c r="E702" i="8"/>
  <c r="A704" i="8" l="1"/>
  <c r="I703" i="8"/>
  <c r="G703" i="8"/>
  <c r="J703" i="8" s="1"/>
  <c r="H703" i="8"/>
  <c r="F703" i="8"/>
  <c r="E703" i="8"/>
  <c r="D703" i="8"/>
  <c r="B703" i="8"/>
  <c r="C703" i="8"/>
  <c r="A705" i="8" l="1"/>
  <c r="I704" i="8"/>
  <c r="G704" i="8"/>
  <c r="J704" i="8" s="1"/>
  <c r="H704" i="8"/>
  <c r="F704" i="8"/>
  <c r="D704" i="8"/>
  <c r="E704" i="8"/>
  <c r="B704" i="8"/>
  <c r="C704" i="8"/>
  <c r="A706" i="8" l="1"/>
  <c r="I705" i="8"/>
  <c r="G705" i="8"/>
  <c r="J705" i="8" s="1"/>
  <c r="H705" i="8"/>
  <c r="F705" i="8"/>
  <c r="D705" i="8"/>
  <c r="E705" i="8"/>
  <c r="C705" i="8"/>
  <c r="B705" i="8"/>
  <c r="A707" i="8" l="1"/>
  <c r="I706" i="8"/>
  <c r="G706" i="8"/>
  <c r="J706" i="8" s="1"/>
  <c r="H706" i="8"/>
  <c r="F706" i="8"/>
  <c r="B706" i="8"/>
  <c r="E706" i="8"/>
  <c r="C706" i="8"/>
  <c r="D706" i="8"/>
  <c r="A708" i="8" l="1"/>
  <c r="I707" i="8"/>
  <c r="G707" i="8"/>
  <c r="J707" i="8" s="1"/>
  <c r="H707" i="8"/>
  <c r="F707" i="8"/>
  <c r="E707" i="8"/>
  <c r="B707" i="8"/>
  <c r="D707" i="8"/>
  <c r="C707" i="8"/>
  <c r="A709" i="8" l="1"/>
  <c r="I708" i="8"/>
  <c r="G708" i="8"/>
  <c r="J708" i="8" s="1"/>
  <c r="H708" i="8"/>
  <c r="F708" i="8"/>
  <c r="D708" i="8"/>
  <c r="E708" i="8"/>
  <c r="C708" i="8"/>
  <c r="B708" i="8"/>
  <c r="A710" i="8" l="1"/>
  <c r="I709" i="8"/>
  <c r="G709" i="8"/>
  <c r="J709" i="8" s="1"/>
  <c r="H709" i="8"/>
  <c r="F709" i="8"/>
  <c r="D709" i="8"/>
  <c r="C709" i="8"/>
  <c r="E709" i="8"/>
  <c r="B709" i="8"/>
  <c r="A711" i="8" l="1"/>
  <c r="I710" i="8"/>
  <c r="G710" i="8"/>
  <c r="J710" i="8" s="1"/>
  <c r="H710" i="8"/>
  <c r="F710" i="8"/>
  <c r="D710" i="8"/>
  <c r="B710" i="8"/>
  <c r="C710" i="8"/>
  <c r="E710" i="8"/>
  <c r="A712" i="8" l="1"/>
  <c r="I711" i="8"/>
  <c r="G711" i="8"/>
  <c r="J711" i="8" s="1"/>
  <c r="H711" i="8"/>
  <c r="F711" i="8"/>
  <c r="E711" i="8"/>
  <c r="D711" i="8"/>
  <c r="B711" i="8"/>
  <c r="C711" i="8"/>
  <c r="A713" i="8" l="1"/>
  <c r="I712" i="8"/>
  <c r="G712" i="8"/>
  <c r="J712" i="8" s="1"/>
  <c r="H712" i="8"/>
  <c r="F712" i="8"/>
  <c r="D712" i="8"/>
  <c r="E712" i="8"/>
  <c r="B712" i="8"/>
  <c r="C712" i="8"/>
  <c r="A714" i="8" l="1"/>
  <c r="I713" i="8"/>
  <c r="G713" i="8"/>
  <c r="J713" i="8" s="1"/>
  <c r="H713" i="8"/>
  <c r="F713" i="8"/>
  <c r="D713" i="8"/>
  <c r="E713" i="8"/>
  <c r="C713" i="8"/>
  <c r="B713" i="8"/>
  <c r="A715" i="8" l="1"/>
  <c r="I714" i="8"/>
  <c r="G714" i="8"/>
  <c r="J714" i="8" s="1"/>
  <c r="H714" i="8"/>
  <c r="F714" i="8"/>
  <c r="B714" i="8"/>
  <c r="E714" i="8"/>
  <c r="C714" i="8"/>
  <c r="D714" i="8"/>
  <c r="A716" i="8" l="1"/>
  <c r="I715" i="8"/>
  <c r="G715" i="8"/>
  <c r="J715" i="8" s="1"/>
  <c r="H715" i="8"/>
  <c r="F715" i="8"/>
  <c r="E715" i="8"/>
  <c r="B715" i="8"/>
  <c r="D715" i="8"/>
  <c r="C715" i="8"/>
  <c r="A717" i="8" l="1"/>
  <c r="I716" i="8"/>
  <c r="G716" i="8"/>
  <c r="J716" i="8" s="1"/>
  <c r="H716" i="8"/>
  <c r="F716" i="8"/>
  <c r="D716" i="8"/>
  <c r="E716" i="8"/>
  <c r="C716" i="8"/>
  <c r="B716" i="8"/>
  <c r="A718" i="8" l="1"/>
  <c r="I717" i="8"/>
  <c r="G717" i="8"/>
  <c r="J717" i="8" s="1"/>
  <c r="H717" i="8"/>
  <c r="F717" i="8"/>
  <c r="D717" i="8"/>
  <c r="C717" i="8"/>
  <c r="E717" i="8"/>
  <c r="B717" i="8"/>
  <c r="A719" i="8" l="1"/>
  <c r="I718" i="8"/>
  <c r="G718" i="8"/>
  <c r="J718" i="8" s="1"/>
  <c r="H718" i="8"/>
  <c r="F718" i="8"/>
  <c r="D718" i="8"/>
  <c r="B718" i="8"/>
  <c r="C718" i="8"/>
  <c r="E718" i="8"/>
  <c r="A720" i="8" l="1"/>
  <c r="I719" i="8"/>
  <c r="G719" i="8"/>
  <c r="J719" i="8" s="1"/>
  <c r="H719" i="8"/>
  <c r="F719" i="8"/>
  <c r="E719" i="8"/>
  <c r="D719" i="8"/>
  <c r="B719" i="8"/>
  <c r="C719" i="8"/>
  <c r="A721" i="8" l="1"/>
  <c r="I720" i="8"/>
  <c r="G720" i="8"/>
  <c r="J720" i="8" s="1"/>
  <c r="H720" i="8"/>
  <c r="F720" i="8"/>
  <c r="D720" i="8"/>
  <c r="E720" i="8"/>
  <c r="B720" i="8"/>
  <c r="C720" i="8"/>
  <c r="A722" i="8" l="1"/>
  <c r="I721" i="8"/>
  <c r="G721" i="8"/>
  <c r="J721" i="8" s="1"/>
  <c r="H721" i="8"/>
  <c r="F721" i="8"/>
  <c r="D721" i="8"/>
  <c r="E721" i="8"/>
  <c r="C721" i="8"/>
  <c r="B721" i="8"/>
  <c r="A723" i="8" l="1"/>
  <c r="I722" i="8"/>
  <c r="G722" i="8"/>
  <c r="J722" i="8" s="1"/>
  <c r="H722" i="8"/>
  <c r="F722" i="8"/>
  <c r="B722" i="8"/>
  <c r="E722" i="8"/>
  <c r="C722" i="8"/>
  <c r="D722" i="8"/>
  <c r="A724" i="8" l="1"/>
  <c r="I723" i="8"/>
  <c r="G723" i="8"/>
  <c r="J723" i="8" s="1"/>
  <c r="H723" i="8"/>
  <c r="F723" i="8"/>
  <c r="E723" i="8"/>
  <c r="B723" i="8"/>
  <c r="D723" i="8"/>
  <c r="C723" i="8"/>
  <c r="A725" i="8" l="1"/>
  <c r="I724" i="8"/>
  <c r="G724" i="8"/>
  <c r="J724" i="8" s="1"/>
  <c r="H724" i="8"/>
  <c r="F724" i="8"/>
  <c r="D724" i="8"/>
  <c r="E724" i="8"/>
  <c r="C724" i="8"/>
  <c r="B724" i="8"/>
  <c r="A726" i="8" l="1"/>
  <c r="I725" i="8"/>
  <c r="G725" i="8"/>
  <c r="J725" i="8" s="1"/>
  <c r="H725" i="8"/>
  <c r="F725" i="8"/>
  <c r="D725" i="8"/>
  <c r="C725" i="8"/>
  <c r="E725" i="8"/>
  <c r="B725" i="8"/>
  <c r="A727" i="8" l="1"/>
  <c r="I726" i="8"/>
  <c r="G726" i="8"/>
  <c r="J726" i="8" s="1"/>
  <c r="H726" i="8"/>
  <c r="F726" i="8"/>
  <c r="D726" i="8"/>
  <c r="B726" i="8"/>
  <c r="C726" i="8"/>
  <c r="E726" i="8"/>
  <c r="A728" i="8" l="1"/>
  <c r="I727" i="8"/>
  <c r="G727" i="8"/>
  <c r="J727" i="8" s="1"/>
  <c r="H727" i="8"/>
  <c r="F727" i="8"/>
  <c r="E727" i="8"/>
  <c r="D727" i="8"/>
  <c r="B727" i="8"/>
  <c r="C727" i="8"/>
  <c r="A729" i="8" l="1"/>
  <c r="I728" i="8"/>
  <c r="G728" i="8"/>
  <c r="J728" i="8" s="1"/>
  <c r="H728" i="8"/>
  <c r="F728" i="8"/>
  <c r="D728" i="8"/>
  <c r="E728" i="8"/>
  <c r="B728" i="8"/>
  <c r="C728" i="8"/>
  <c r="A730" i="8" l="1"/>
  <c r="I729" i="8"/>
  <c r="G729" i="8"/>
  <c r="J729" i="8" s="1"/>
  <c r="H729" i="8"/>
  <c r="F729" i="8"/>
  <c r="D729" i="8"/>
  <c r="E729" i="8"/>
  <c r="C729" i="8"/>
  <c r="B729" i="8"/>
  <c r="A731" i="8" l="1"/>
  <c r="I730" i="8"/>
  <c r="G730" i="8"/>
  <c r="J730" i="8" s="1"/>
  <c r="H730" i="8"/>
  <c r="F730" i="8"/>
  <c r="B730" i="8"/>
  <c r="E730" i="8"/>
  <c r="C730" i="8"/>
  <c r="D730" i="8"/>
  <c r="A732" i="8" l="1"/>
  <c r="I731" i="8"/>
  <c r="G731" i="8"/>
  <c r="J731" i="8" s="1"/>
  <c r="H731" i="8"/>
  <c r="F731" i="8"/>
  <c r="E731" i="8"/>
  <c r="B731" i="8"/>
  <c r="D731" i="8"/>
  <c r="C731" i="8"/>
  <c r="A733" i="8" l="1"/>
  <c r="I732" i="8"/>
  <c r="G732" i="8"/>
  <c r="J732" i="8" s="1"/>
  <c r="H732" i="8"/>
  <c r="F732" i="8"/>
  <c r="D732" i="8"/>
  <c r="E732" i="8"/>
  <c r="C732" i="8"/>
  <c r="B732" i="8"/>
  <c r="A734" i="8" l="1"/>
  <c r="I733" i="8"/>
  <c r="G733" i="8"/>
  <c r="J733" i="8" s="1"/>
  <c r="H733" i="8"/>
  <c r="F733" i="8"/>
  <c r="D733" i="8"/>
  <c r="C733" i="8"/>
  <c r="E733" i="8"/>
  <c r="B733" i="8"/>
  <c r="A735" i="8" l="1"/>
  <c r="I734" i="8"/>
  <c r="G734" i="8"/>
  <c r="J734" i="8" s="1"/>
  <c r="H734" i="8"/>
  <c r="F734" i="8"/>
  <c r="D734" i="8"/>
  <c r="B734" i="8"/>
  <c r="C734" i="8"/>
  <c r="E734" i="8"/>
  <c r="A736" i="8" l="1"/>
  <c r="I735" i="8"/>
  <c r="G735" i="8"/>
  <c r="J735" i="8" s="1"/>
  <c r="H735" i="8"/>
  <c r="F735" i="8"/>
  <c r="E735" i="8"/>
  <c r="D735" i="8"/>
  <c r="B735" i="8"/>
  <c r="C735" i="8"/>
  <c r="A737" i="8" l="1"/>
  <c r="I736" i="8"/>
  <c r="G736" i="8"/>
  <c r="J736" i="8" s="1"/>
  <c r="H736" i="8"/>
  <c r="F736" i="8"/>
  <c r="D736" i="8"/>
  <c r="E736" i="8"/>
  <c r="B736" i="8"/>
  <c r="C736" i="8"/>
  <c r="A738" i="8" l="1"/>
  <c r="I737" i="8"/>
  <c r="G737" i="8"/>
  <c r="J737" i="8" s="1"/>
  <c r="H737" i="8"/>
  <c r="F737" i="8"/>
  <c r="D737" i="8"/>
  <c r="E737" i="8"/>
  <c r="C737" i="8"/>
  <c r="B737" i="8"/>
  <c r="A739" i="8" l="1"/>
  <c r="I738" i="8"/>
  <c r="G738" i="8"/>
  <c r="J738" i="8" s="1"/>
  <c r="H738" i="8"/>
  <c r="F738" i="8"/>
  <c r="B738" i="8"/>
  <c r="E738" i="8"/>
  <c r="C738" i="8"/>
  <c r="D738" i="8"/>
  <c r="A740" i="8" l="1"/>
  <c r="I739" i="8"/>
  <c r="G739" i="8"/>
  <c r="J739" i="8" s="1"/>
  <c r="H739" i="8"/>
  <c r="F739" i="8"/>
  <c r="E739" i="8"/>
  <c r="B739" i="8"/>
  <c r="D739" i="8"/>
  <c r="C739" i="8"/>
  <c r="A741" i="8" l="1"/>
  <c r="I740" i="8"/>
  <c r="G740" i="8"/>
  <c r="J740" i="8" s="1"/>
  <c r="H740" i="8"/>
  <c r="F740" i="8"/>
  <c r="D740" i="8"/>
  <c r="E740" i="8"/>
  <c r="C740" i="8"/>
  <c r="B740" i="8"/>
  <c r="A742" i="8" l="1"/>
  <c r="I741" i="8"/>
  <c r="G741" i="8"/>
  <c r="J741" i="8" s="1"/>
  <c r="H741" i="8"/>
  <c r="F741" i="8"/>
  <c r="D741" i="8"/>
  <c r="C741" i="8"/>
  <c r="E741" i="8"/>
  <c r="B741" i="8"/>
  <c r="A743" i="8" l="1"/>
  <c r="I742" i="8"/>
  <c r="G742" i="8"/>
  <c r="J742" i="8" s="1"/>
  <c r="H742" i="8"/>
  <c r="F742" i="8"/>
  <c r="D742" i="8"/>
  <c r="B742" i="8"/>
  <c r="C742" i="8"/>
  <c r="E742" i="8"/>
  <c r="A744" i="8" l="1"/>
  <c r="I743" i="8"/>
  <c r="G743" i="8"/>
  <c r="J743" i="8" s="1"/>
  <c r="H743" i="8"/>
  <c r="F743" i="8"/>
  <c r="E743" i="8"/>
  <c r="D743" i="8"/>
  <c r="B743" i="8"/>
  <c r="C743" i="8"/>
  <c r="A745" i="8" l="1"/>
  <c r="I744" i="8"/>
  <c r="G744" i="8"/>
  <c r="J744" i="8" s="1"/>
  <c r="H744" i="8"/>
  <c r="F744" i="8"/>
  <c r="D744" i="8"/>
  <c r="E744" i="8"/>
  <c r="B744" i="8"/>
  <c r="C744" i="8"/>
  <c r="A746" i="8" l="1"/>
  <c r="I745" i="8"/>
  <c r="G745" i="8"/>
  <c r="J745" i="8" s="1"/>
  <c r="H745" i="8"/>
  <c r="F745" i="8"/>
  <c r="D745" i="8"/>
  <c r="E745" i="8"/>
  <c r="C745" i="8"/>
  <c r="B745" i="8"/>
  <c r="A747" i="8" l="1"/>
  <c r="I746" i="8"/>
  <c r="G746" i="8"/>
  <c r="J746" i="8" s="1"/>
  <c r="H746" i="8"/>
  <c r="F746" i="8"/>
  <c r="B746" i="8"/>
  <c r="E746" i="8"/>
  <c r="C746" i="8"/>
  <c r="D746" i="8"/>
  <c r="A748" i="8" l="1"/>
  <c r="I747" i="8"/>
  <c r="G747" i="8"/>
  <c r="J747" i="8" s="1"/>
  <c r="H747" i="8"/>
  <c r="F747" i="8"/>
  <c r="E747" i="8"/>
  <c r="B747" i="8"/>
  <c r="D747" i="8"/>
  <c r="C747" i="8"/>
  <c r="A749" i="8" l="1"/>
  <c r="I748" i="8"/>
  <c r="G748" i="8"/>
  <c r="J748" i="8" s="1"/>
  <c r="H748" i="8"/>
  <c r="F748" i="8"/>
  <c r="D748" i="8"/>
  <c r="E748" i="8"/>
  <c r="C748" i="8"/>
  <c r="B748" i="8"/>
  <c r="A750" i="8" l="1"/>
  <c r="I749" i="8"/>
  <c r="G749" i="8"/>
  <c r="J749" i="8" s="1"/>
  <c r="H749" i="8"/>
  <c r="F749" i="8"/>
  <c r="D749" i="8"/>
  <c r="C749" i="8"/>
  <c r="E749" i="8"/>
  <c r="B749" i="8"/>
  <c r="A751" i="8" l="1"/>
  <c r="I750" i="8"/>
  <c r="G750" i="8"/>
  <c r="J750" i="8" s="1"/>
  <c r="H750" i="8"/>
  <c r="F750" i="8"/>
  <c r="D750" i="8"/>
  <c r="B750" i="8"/>
  <c r="C750" i="8"/>
  <c r="E750" i="8"/>
  <c r="A752" i="8" l="1"/>
  <c r="I751" i="8"/>
  <c r="G751" i="8"/>
  <c r="J751" i="8" s="1"/>
  <c r="H751" i="8"/>
  <c r="F751" i="8"/>
  <c r="E751" i="8"/>
  <c r="D751" i="8"/>
  <c r="B751" i="8"/>
  <c r="C751" i="8"/>
  <c r="A753" i="8" l="1"/>
  <c r="I752" i="8"/>
  <c r="G752" i="8"/>
  <c r="J752" i="8" s="1"/>
  <c r="H752" i="8"/>
  <c r="F752" i="8"/>
  <c r="D752" i="8"/>
  <c r="E752" i="8"/>
  <c r="B752" i="8"/>
  <c r="C752" i="8"/>
  <c r="A754" i="8" l="1"/>
  <c r="I753" i="8"/>
  <c r="G753" i="8"/>
  <c r="J753" i="8" s="1"/>
  <c r="H753" i="8"/>
  <c r="F753" i="8"/>
  <c r="D753" i="8"/>
  <c r="E753" i="8"/>
  <c r="C753" i="8"/>
  <c r="B753" i="8"/>
  <c r="A755" i="8" l="1"/>
  <c r="I754" i="8"/>
  <c r="G754" i="8"/>
  <c r="J754" i="8" s="1"/>
  <c r="H754" i="8"/>
  <c r="F754" i="8"/>
  <c r="B754" i="8"/>
  <c r="E754" i="8"/>
  <c r="C754" i="8"/>
  <c r="D754" i="8"/>
  <c r="A756" i="8" l="1"/>
  <c r="I755" i="8"/>
  <c r="G755" i="8"/>
  <c r="J755" i="8" s="1"/>
  <c r="H755" i="8"/>
  <c r="F755" i="8"/>
  <c r="E755" i="8"/>
  <c r="B755" i="8"/>
  <c r="D755" i="8"/>
  <c r="C755" i="8"/>
  <c r="A757" i="8" l="1"/>
  <c r="I756" i="8"/>
  <c r="G756" i="8"/>
  <c r="J756" i="8" s="1"/>
  <c r="H756" i="8"/>
  <c r="F756" i="8"/>
  <c r="D756" i="8"/>
  <c r="E756" i="8"/>
  <c r="C756" i="8"/>
  <c r="B756" i="8"/>
  <c r="A758" i="8" l="1"/>
  <c r="I757" i="8"/>
  <c r="G757" i="8"/>
  <c r="J757" i="8" s="1"/>
  <c r="H757" i="8"/>
  <c r="F757" i="8"/>
  <c r="D757" i="8"/>
  <c r="C757" i="8"/>
  <c r="E757" i="8"/>
  <c r="B757" i="8"/>
  <c r="A759" i="8" l="1"/>
  <c r="I758" i="8"/>
  <c r="G758" i="8"/>
  <c r="J758" i="8" s="1"/>
  <c r="H758" i="8"/>
  <c r="F758" i="8"/>
  <c r="D758" i="8"/>
  <c r="B758" i="8"/>
  <c r="C758" i="8"/>
  <c r="E758" i="8"/>
  <c r="A760" i="8" l="1"/>
  <c r="I759" i="8"/>
  <c r="G759" i="8"/>
  <c r="J759" i="8" s="1"/>
  <c r="H759" i="8"/>
  <c r="F759" i="8"/>
  <c r="E759" i="8"/>
  <c r="D759" i="8"/>
  <c r="B759" i="8"/>
  <c r="C759" i="8"/>
  <c r="A761" i="8" l="1"/>
  <c r="I760" i="8"/>
  <c r="G760" i="8"/>
  <c r="J760" i="8" s="1"/>
  <c r="H760" i="8"/>
  <c r="F760" i="8"/>
  <c r="D760" i="8"/>
  <c r="E760" i="8"/>
  <c r="B760" i="8"/>
  <c r="C760" i="8"/>
  <c r="A762" i="8" l="1"/>
  <c r="I761" i="8"/>
  <c r="G761" i="8"/>
  <c r="J761" i="8" s="1"/>
  <c r="H761" i="8"/>
  <c r="F761" i="8"/>
  <c r="D761" i="8"/>
  <c r="E761" i="8"/>
  <c r="C761" i="8"/>
  <c r="B761" i="8"/>
  <c r="A763" i="8" l="1"/>
  <c r="I762" i="8"/>
  <c r="G762" i="8"/>
  <c r="J762" i="8" s="1"/>
  <c r="H762" i="8"/>
  <c r="F762" i="8"/>
  <c r="B762" i="8"/>
  <c r="E762" i="8"/>
  <c r="C762" i="8"/>
  <c r="D762" i="8"/>
  <c r="A764" i="8" l="1"/>
  <c r="I763" i="8"/>
  <c r="G763" i="8"/>
  <c r="J763" i="8" s="1"/>
  <c r="H763" i="8"/>
  <c r="F763" i="8"/>
  <c r="E763" i="8"/>
  <c r="B763" i="8"/>
  <c r="D763" i="8"/>
  <c r="C763" i="8"/>
  <c r="A765" i="8" l="1"/>
  <c r="I764" i="8"/>
  <c r="G764" i="8"/>
  <c r="J764" i="8" s="1"/>
  <c r="H764" i="8"/>
  <c r="F764" i="8"/>
  <c r="D764" i="8"/>
  <c r="E764" i="8"/>
  <c r="C764" i="8"/>
  <c r="B764" i="8"/>
  <c r="A766" i="8" l="1"/>
  <c r="I765" i="8"/>
  <c r="G765" i="8"/>
  <c r="J765" i="8" s="1"/>
  <c r="H765" i="8"/>
  <c r="F765" i="8"/>
  <c r="D765" i="8"/>
  <c r="C765" i="8"/>
  <c r="E765" i="8"/>
  <c r="B765" i="8"/>
  <c r="A767" i="8" l="1"/>
  <c r="I766" i="8"/>
  <c r="G766" i="8"/>
  <c r="J766" i="8" s="1"/>
  <c r="H766" i="8"/>
  <c r="F766" i="8"/>
  <c r="D766" i="8"/>
  <c r="B766" i="8"/>
  <c r="C766" i="8"/>
  <c r="E766" i="8"/>
  <c r="A768" i="8" l="1"/>
  <c r="I767" i="8"/>
  <c r="G767" i="8"/>
  <c r="J767" i="8" s="1"/>
  <c r="H767" i="8"/>
  <c r="F767" i="8"/>
  <c r="E767" i="8"/>
  <c r="D767" i="8"/>
  <c r="B767" i="8"/>
  <c r="C767" i="8"/>
  <c r="A769" i="8" l="1"/>
  <c r="I768" i="8"/>
  <c r="G768" i="8"/>
  <c r="J768" i="8" s="1"/>
  <c r="H768" i="8"/>
  <c r="F768" i="8"/>
  <c r="D768" i="8"/>
  <c r="E768" i="8"/>
  <c r="B768" i="8"/>
  <c r="C768" i="8"/>
  <c r="A770" i="8" l="1"/>
  <c r="I769" i="8"/>
  <c r="G769" i="8"/>
  <c r="J769" i="8" s="1"/>
  <c r="H769" i="8"/>
  <c r="F769" i="8"/>
  <c r="D769" i="8"/>
  <c r="E769" i="8"/>
  <c r="C769" i="8"/>
  <c r="B769" i="8"/>
  <c r="A771" i="8" l="1"/>
  <c r="I770" i="8"/>
  <c r="G770" i="8"/>
  <c r="J770" i="8" s="1"/>
  <c r="H770" i="8"/>
  <c r="F770" i="8"/>
  <c r="B770" i="8"/>
  <c r="E770" i="8"/>
  <c r="C770" i="8"/>
  <c r="D770" i="8"/>
  <c r="A772" i="8" l="1"/>
  <c r="I771" i="8"/>
  <c r="G771" i="8"/>
  <c r="J771" i="8" s="1"/>
  <c r="H771" i="8"/>
  <c r="F771" i="8"/>
  <c r="E771" i="8"/>
  <c r="B771" i="8"/>
  <c r="D771" i="8"/>
  <c r="C771" i="8"/>
  <c r="A773" i="8" l="1"/>
  <c r="I772" i="8"/>
  <c r="G772" i="8"/>
  <c r="J772" i="8" s="1"/>
  <c r="H772" i="8"/>
  <c r="F772" i="8"/>
  <c r="D772" i="8"/>
  <c r="E772" i="8"/>
  <c r="C772" i="8"/>
  <c r="B772" i="8"/>
  <c r="A774" i="8" l="1"/>
  <c r="I773" i="8"/>
  <c r="G773" i="8"/>
  <c r="J773" i="8" s="1"/>
  <c r="H773" i="8"/>
  <c r="F773" i="8"/>
  <c r="D773" i="8"/>
  <c r="C773" i="8"/>
  <c r="E773" i="8"/>
  <c r="B773" i="8"/>
  <c r="A775" i="8" l="1"/>
  <c r="I774" i="8"/>
  <c r="G774" i="8"/>
  <c r="J774" i="8" s="1"/>
  <c r="H774" i="8"/>
  <c r="F774" i="8"/>
  <c r="D774" i="8"/>
  <c r="B774" i="8"/>
  <c r="C774" i="8"/>
  <c r="E774" i="8"/>
  <c r="A776" i="8" l="1"/>
  <c r="I775" i="8"/>
  <c r="G775" i="8"/>
  <c r="J775" i="8" s="1"/>
  <c r="H775" i="8"/>
  <c r="F775" i="8"/>
  <c r="E775" i="8"/>
  <c r="D775" i="8"/>
  <c r="B775" i="8"/>
  <c r="C775" i="8"/>
  <c r="A777" i="8" l="1"/>
  <c r="I776" i="8"/>
  <c r="G776" i="8"/>
  <c r="J776" i="8" s="1"/>
  <c r="H776" i="8"/>
  <c r="F776" i="8"/>
  <c r="D776" i="8"/>
  <c r="E776" i="8"/>
  <c r="B776" i="8"/>
  <c r="C776" i="8"/>
  <c r="A778" i="8" l="1"/>
  <c r="I777" i="8"/>
  <c r="G777" i="8"/>
  <c r="J777" i="8" s="1"/>
  <c r="H777" i="8"/>
  <c r="F777" i="8"/>
  <c r="D777" i="8"/>
  <c r="E777" i="8"/>
  <c r="C777" i="8"/>
  <c r="B777" i="8"/>
  <c r="A779" i="8" l="1"/>
  <c r="I778" i="8"/>
  <c r="G778" i="8"/>
  <c r="J778" i="8" s="1"/>
  <c r="H778" i="8"/>
  <c r="F778" i="8"/>
  <c r="B778" i="8"/>
  <c r="E778" i="8"/>
  <c r="C778" i="8"/>
  <c r="D778" i="8"/>
  <c r="A780" i="8" l="1"/>
  <c r="I779" i="8"/>
  <c r="G779" i="8"/>
  <c r="J779" i="8" s="1"/>
  <c r="H779" i="8"/>
  <c r="F779" i="8"/>
  <c r="E779" i="8"/>
  <c r="B779" i="8"/>
  <c r="D779" i="8"/>
  <c r="C779" i="8"/>
  <c r="A781" i="8" l="1"/>
  <c r="I780" i="8"/>
  <c r="G780" i="8"/>
  <c r="J780" i="8" s="1"/>
  <c r="H780" i="8"/>
  <c r="F780" i="8"/>
  <c r="D780" i="8"/>
  <c r="E780" i="8"/>
  <c r="C780" i="8"/>
  <c r="B780" i="8"/>
  <c r="A782" i="8" l="1"/>
  <c r="I781" i="8"/>
  <c r="G781" i="8"/>
  <c r="J781" i="8" s="1"/>
  <c r="H781" i="8"/>
  <c r="F781" i="8"/>
  <c r="D781" i="8"/>
  <c r="C781" i="8"/>
  <c r="E781" i="8"/>
  <c r="B781" i="8"/>
  <c r="A783" i="8" l="1"/>
  <c r="I782" i="8"/>
  <c r="G782" i="8"/>
  <c r="J782" i="8" s="1"/>
  <c r="H782" i="8"/>
  <c r="F782" i="8"/>
  <c r="D782" i="8"/>
  <c r="B782" i="8"/>
  <c r="C782" i="8"/>
  <c r="E782" i="8"/>
  <c r="A784" i="8" l="1"/>
  <c r="I783" i="8"/>
  <c r="G783" i="8"/>
  <c r="J783" i="8" s="1"/>
  <c r="H783" i="8"/>
  <c r="F783" i="8"/>
  <c r="E783" i="8"/>
  <c r="D783" i="8"/>
  <c r="B783" i="8"/>
  <c r="C783" i="8"/>
  <c r="A785" i="8" l="1"/>
  <c r="I784" i="8"/>
  <c r="G784" i="8"/>
  <c r="J784" i="8" s="1"/>
  <c r="H784" i="8"/>
  <c r="F784" i="8"/>
  <c r="D784" i="8"/>
  <c r="E784" i="8"/>
  <c r="B784" i="8"/>
  <c r="C784" i="8"/>
  <c r="A786" i="8" l="1"/>
  <c r="I785" i="8"/>
  <c r="G785" i="8"/>
  <c r="J785" i="8" s="1"/>
  <c r="H785" i="8"/>
  <c r="F785" i="8"/>
  <c r="D785" i="8"/>
  <c r="E785" i="8"/>
  <c r="C785" i="8"/>
  <c r="B785" i="8"/>
  <c r="A787" i="8" l="1"/>
  <c r="I786" i="8"/>
  <c r="G786" i="8"/>
  <c r="J786" i="8" s="1"/>
  <c r="H786" i="8"/>
  <c r="F786" i="8"/>
  <c r="B786" i="8"/>
  <c r="E786" i="8"/>
  <c r="C786" i="8"/>
  <c r="D786" i="8"/>
  <c r="A788" i="8" l="1"/>
  <c r="I787" i="8"/>
  <c r="G787" i="8"/>
  <c r="J787" i="8" s="1"/>
  <c r="H787" i="8"/>
  <c r="F787" i="8"/>
  <c r="E787" i="8"/>
  <c r="B787" i="8"/>
  <c r="D787" i="8"/>
  <c r="C787" i="8"/>
  <c r="A789" i="8" l="1"/>
  <c r="I788" i="8"/>
  <c r="G788" i="8"/>
  <c r="J788" i="8" s="1"/>
  <c r="H788" i="8"/>
  <c r="F788" i="8"/>
  <c r="D788" i="8"/>
  <c r="E788" i="8"/>
  <c r="C788" i="8"/>
  <c r="B788" i="8"/>
  <c r="A790" i="8" l="1"/>
  <c r="I789" i="8"/>
  <c r="G789" i="8"/>
  <c r="J789" i="8" s="1"/>
  <c r="H789" i="8"/>
  <c r="F789" i="8"/>
  <c r="D789" i="8"/>
  <c r="C789" i="8"/>
  <c r="E789" i="8"/>
  <c r="B789" i="8"/>
  <c r="A791" i="8" l="1"/>
  <c r="I790" i="8"/>
  <c r="G790" i="8"/>
  <c r="J790" i="8" s="1"/>
  <c r="H790" i="8"/>
  <c r="F790" i="8"/>
  <c r="D790" i="8"/>
  <c r="B790" i="8"/>
  <c r="C790" i="8"/>
  <c r="E790" i="8"/>
  <c r="A792" i="8" l="1"/>
  <c r="I791" i="8"/>
  <c r="G791" i="8"/>
  <c r="J791" i="8" s="1"/>
  <c r="H791" i="8"/>
  <c r="F791" i="8"/>
  <c r="E791" i="8"/>
  <c r="D791" i="8"/>
  <c r="B791" i="8"/>
  <c r="C791" i="8"/>
  <c r="A793" i="8" l="1"/>
  <c r="I792" i="8"/>
  <c r="G792" i="8"/>
  <c r="J792" i="8" s="1"/>
  <c r="H792" i="8"/>
  <c r="F792" i="8"/>
  <c r="D792" i="8"/>
  <c r="E792" i="8"/>
  <c r="B792" i="8"/>
  <c r="C792" i="8"/>
  <c r="A794" i="8" l="1"/>
  <c r="I793" i="8"/>
  <c r="G793" i="8"/>
  <c r="J793" i="8" s="1"/>
  <c r="H793" i="8"/>
  <c r="F793" i="8"/>
  <c r="D793" i="8"/>
  <c r="E793" i="8"/>
  <c r="C793" i="8"/>
  <c r="B793" i="8"/>
  <c r="A795" i="8" l="1"/>
  <c r="I794" i="8"/>
  <c r="G794" i="8"/>
  <c r="J794" i="8" s="1"/>
  <c r="H794" i="8"/>
  <c r="F794" i="8"/>
  <c r="B794" i="8"/>
  <c r="E794" i="8"/>
  <c r="C794" i="8"/>
  <c r="D794" i="8"/>
  <c r="A796" i="8" l="1"/>
  <c r="I795" i="8"/>
  <c r="G795" i="8"/>
  <c r="J795" i="8" s="1"/>
  <c r="H795" i="8"/>
  <c r="F795" i="8"/>
  <c r="E795" i="8"/>
  <c r="B795" i="8"/>
  <c r="D795" i="8"/>
  <c r="C795" i="8"/>
  <c r="A797" i="8" l="1"/>
  <c r="I796" i="8"/>
  <c r="G796" i="8"/>
  <c r="J796" i="8" s="1"/>
  <c r="H796" i="8"/>
  <c r="F796" i="8"/>
  <c r="D796" i="8"/>
  <c r="E796" i="8"/>
  <c r="C796" i="8"/>
  <c r="B796" i="8"/>
  <c r="A798" i="8" l="1"/>
  <c r="I797" i="8"/>
  <c r="G797" i="8"/>
  <c r="J797" i="8" s="1"/>
  <c r="H797" i="8"/>
  <c r="F797" i="8"/>
  <c r="D797" i="8"/>
  <c r="C797" i="8"/>
  <c r="E797" i="8"/>
  <c r="B797" i="8"/>
  <c r="A799" i="8" l="1"/>
  <c r="I798" i="8"/>
  <c r="G798" i="8"/>
  <c r="J798" i="8" s="1"/>
  <c r="H798" i="8"/>
  <c r="F798" i="8"/>
  <c r="D798" i="8"/>
  <c r="B798" i="8"/>
  <c r="C798" i="8"/>
  <c r="E798" i="8"/>
  <c r="A800" i="8" l="1"/>
  <c r="I799" i="8"/>
  <c r="G799" i="8"/>
  <c r="J799" i="8" s="1"/>
  <c r="H799" i="8"/>
  <c r="F799" i="8"/>
  <c r="E799" i="8"/>
  <c r="D799" i="8"/>
  <c r="B799" i="8"/>
  <c r="C799" i="8"/>
  <c r="A801" i="8" l="1"/>
  <c r="I800" i="8"/>
  <c r="G800" i="8"/>
  <c r="J800" i="8" s="1"/>
  <c r="H800" i="8"/>
  <c r="F800" i="8"/>
  <c r="D800" i="8"/>
  <c r="E800" i="8"/>
  <c r="B800" i="8"/>
  <c r="C800" i="8"/>
  <c r="A802" i="8" l="1"/>
  <c r="I801" i="8"/>
  <c r="G801" i="8"/>
  <c r="J801" i="8" s="1"/>
  <c r="H801" i="8"/>
  <c r="F801" i="8"/>
  <c r="D801" i="8"/>
  <c r="E801" i="8"/>
  <c r="C801" i="8"/>
  <c r="B801" i="8"/>
  <c r="A803" i="8" l="1"/>
  <c r="I802" i="8"/>
  <c r="G802" i="8"/>
  <c r="J802" i="8" s="1"/>
  <c r="H802" i="8"/>
  <c r="F802" i="8"/>
  <c r="B802" i="8"/>
  <c r="E802" i="8"/>
  <c r="C802" i="8"/>
  <c r="D802" i="8"/>
  <c r="A804" i="8" l="1"/>
  <c r="I803" i="8"/>
  <c r="G803" i="8"/>
  <c r="J803" i="8" s="1"/>
  <c r="H803" i="8"/>
  <c r="F803" i="8"/>
  <c r="E803" i="8"/>
  <c r="B803" i="8"/>
  <c r="D803" i="8"/>
  <c r="C803" i="8"/>
  <c r="A805" i="8" l="1"/>
  <c r="I804" i="8"/>
  <c r="G804" i="8"/>
  <c r="J804" i="8" s="1"/>
  <c r="H804" i="8"/>
  <c r="F804" i="8"/>
  <c r="D804" i="8"/>
  <c r="E804" i="8"/>
  <c r="C804" i="8"/>
  <c r="B804" i="8"/>
  <c r="A806" i="8" l="1"/>
  <c r="I805" i="8"/>
  <c r="G805" i="8"/>
  <c r="J805" i="8" s="1"/>
  <c r="H805" i="8"/>
  <c r="F805" i="8"/>
  <c r="D805" i="8"/>
  <c r="C805" i="8"/>
  <c r="E805" i="8"/>
  <c r="B805" i="8"/>
  <c r="A807" i="8" l="1"/>
  <c r="I806" i="8"/>
  <c r="G806" i="8"/>
  <c r="J806" i="8" s="1"/>
  <c r="H806" i="8"/>
  <c r="F806" i="8"/>
  <c r="D806" i="8"/>
  <c r="B806" i="8"/>
  <c r="C806" i="8"/>
  <c r="E806" i="8"/>
  <c r="A808" i="8" l="1"/>
  <c r="I807" i="8"/>
  <c r="G807" i="8"/>
  <c r="J807" i="8" s="1"/>
  <c r="H807" i="8"/>
  <c r="F807" i="8"/>
  <c r="E807" i="8"/>
  <c r="D807" i="8"/>
  <c r="B807" i="8"/>
  <c r="C807" i="8"/>
  <c r="A809" i="8" l="1"/>
  <c r="I808" i="8"/>
  <c r="G808" i="8"/>
  <c r="J808" i="8" s="1"/>
  <c r="H808" i="8"/>
  <c r="F808" i="8"/>
  <c r="D808" i="8"/>
  <c r="E808" i="8"/>
  <c r="B808" i="8"/>
  <c r="C808" i="8"/>
  <c r="A810" i="8" l="1"/>
  <c r="I809" i="8"/>
  <c r="G809" i="8"/>
  <c r="J809" i="8" s="1"/>
  <c r="H809" i="8"/>
  <c r="F809" i="8"/>
  <c r="D809" i="8"/>
  <c r="E809" i="8"/>
  <c r="C809" i="8"/>
  <c r="B809" i="8"/>
  <c r="A811" i="8" l="1"/>
  <c r="I810" i="8"/>
  <c r="G810" i="8"/>
  <c r="J810" i="8" s="1"/>
  <c r="H810" i="8"/>
  <c r="F810" i="8"/>
  <c r="B810" i="8"/>
  <c r="E810" i="8"/>
  <c r="C810" i="8"/>
  <c r="D810" i="8"/>
  <c r="A812" i="8" l="1"/>
  <c r="I811" i="8"/>
  <c r="G811" i="8"/>
  <c r="J811" i="8" s="1"/>
  <c r="H811" i="8"/>
  <c r="F811" i="8"/>
  <c r="E811" i="8"/>
  <c r="B811" i="8"/>
  <c r="D811" i="8"/>
  <c r="C811" i="8"/>
  <c r="A813" i="8" l="1"/>
  <c r="I812" i="8"/>
  <c r="G812" i="8"/>
  <c r="J812" i="8" s="1"/>
  <c r="H812" i="8"/>
  <c r="F812" i="8"/>
  <c r="E812" i="8"/>
  <c r="D812" i="8"/>
  <c r="C812" i="8"/>
  <c r="B812" i="8"/>
  <c r="A814" i="8" l="1"/>
  <c r="I813" i="8"/>
  <c r="G813" i="8"/>
  <c r="J813" i="8" s="1"/>
  <c r="H813" i="8"/>
  <c r="F813" i="8"/>
  <c r="C813" i="8"/>
  <c r="D813" i="8"/>
  <c r="E813" i="8"/>
  <c r="B813" i="8"/>
  <c r="A815" i="8" l="1"/>
  <c r="I814" i="8"/>
  <c r="G814" i="8"/>
  <c r="J814" i="8" s="1"/>
  <c r="H814" i="8"/>
  <c r="F814" i="8"/>
  <c r="B814" i="8"/>
  <c r="C814" i="8"/>
  <c r="E814" i="8"/>
  <c r="D814" i="8"/>
  <c r="A816" i="8" l="1"/>
  <c r="I815" i="8"/>
  <c r="G815" i="8"/>
  <c r="J815" i="8" s="1"/>
  <c r="H815" i="8"/>
  <c r="F815" i="8"/>
  <c r="E815" i="8"/>
  <c r="B815" i="8"/>
  <c r="D815" i="8"/>
  <c r="C815" i="8"/>
  <c r="A817" i="8" l="1"/>
  <c r="I816" i="8"/>
  <c r="G816" i="8"/>
  <c r="J816" i="8" s="1"/>
  <c r="H816" i="8"/>
  <c r="F816" i="8"/>
  <c r="E816" i="8"/>
  <c r="D816" i="8"/>
  <c r="B816" i="8"/>
  <c r="C816" i="8"/>
  <c r="A818" i="8" l="1"/>
  <c r="I817" i="8"/>
  <c r="G817" i="8"/>
  <c r="J817" i="8" s="1"/>
  <c r="H817" i="8"/>
  <c r="F817" i="8"/>
  <c r="E817" i="8"/>
  <c r="C817" i="8"/>
  <c r="D817" i="8"/>
  <c r="B817" i="8"/>
  <c r="A819" i="8" l="1"/>
  <c r="I818" i="8"/>
  <c r="G818" i="8"/>
  <c r="J818" i="8" s="1"/>
  <c r="H818" i="8"/>
  <c r="F818" i="8"/>
  <c r="B818" i="8"/>
  <c r="E818" i="8"/>
  <c r="C818" i="8"/>
  <c r="D818" i="8"/>
  <c r="A820" i="8" l="1"/>
  <c r="I819" i="8"/>
  <c r="G819" i="8"/>
  <c r="J819" i="8" s="1"/>
  <c r="H819" i="8"/>
  <c r="F819" i="8"/>
  <c r="E819" i="8"/>
  <c r="B819" i="8"/>
  <c r="D819" i="8"/>
  <c r="C819" i="8"/>
  <c r="A821" i="8" l="1"/>
  <c r="I820" i="8"/>
  <c r="G820" i="8"/>
  <c r="J820" i="8" s="1"/>
  <c r="H820" i="8"/>
  <c r="F820" i="8"/>
  <c r="E820" i="8"/>
  <c r="D820" i="8"/>
  <c r="C820" i="8"/>
  <c r="B820" i="8"/>
  <c r="A822" i="8" l="1"/>
  <c r="I821" i="8"/>
  <c r="G821" i="8"/>
  <c r="J821" i="8" s="1"/>
  <c r="H821" i="8"/>
  <c r="F821" i="8"/>
  <c r="C821" i="8"/>
  <c r="D821" i="8"/>
  <c r="E821" i="8"/>
  <c r="B821" i="8"/>
  <c r="A823" i="8" l="1"/>
  <c r="I822" i="8"/>
  <c r="G822" i="8"/>
  <c r="J822" i="8" s="1"/>
  <c r="H822" i="8"/>
  <c r="F822" i="8"/>
  <c r="B822" i="8"/>
  <c r="C822" i="8"/>
  <c r="D822" i="8"/>
  <c r="E822" i="8"/>
  <c r="A824" i="8" l="1"/>
  <c r="I823" i="8"/>
  <c r="G823" i="8"/>
  <c r="J823" i="8" s="1"/>
  <c r="H823" i="8"/>
  <c r="F823" i="8"/>
  <c r="E823" i="8"/>
  <c r="B823" i="8"/>
  <c r="D823" i="8"/>
  <c r="C823" i="8"/>
  <c r="A825" i="8" l="1"/>
  <c r="I824" i="8"/>
  <c r="G824" i="8"/>
  <c r="J824" i="8" s="1"/>
  <c r="H824" i="8"/>
  <c r="F824" i="8"/>
  <c r="E824" i="8"/>
  <c r="D824" i="8"/>
  <c r="B824" i="8"/>
  <c r="C824" i="8"/>
  <c r="A826" i="8" l="1"/>
  <c r="I825" i="8"/>
  <c r="G825" i="8"/>
  <c r="J825" i="8" s="1"/>
  <c r="H825" i="8"/>
  <c r="F825" i="8"/>
  <c r="E825" i="8"/>
  <c r="C825" i="8"/>
  <c r="D825" i="8"/>
  <c r="B825" i="8"/>
  <c r="A827" i="8" l="1"/>
  <c r="I826" i="8"/>
  <c r="G826" i="8"/>
  <c r="J826" i="8" s="1"/>
  <c r="H826" i="8"/>
  <c r="F826" i="8"/>
  <c r="B826" i="8"/>
  <c r="E826" i="8"/>
  <c r="C826" i="8"/>
  <c r="D826" i="8"/>
  <c r="A828" i="8" l="1"/>
  <c r="I827" i="8"/>
  <c r="G827" i="8"/>
  <c r="J827" i="8" s="1"/>
  <c r="H827" i="8"/>
  <c r="F827" i="8"/>
  <c r="E827" i="8"/>
  <c r="B827" i="8"/>
  <c r="D827" i="8"/>
  <c r="C827" i="8"/>
  <c r="A829" i="8" l="1"/>
  <c r="I828" i="8"/>
  <c r="G828" i="8"/>
  <c r="J828" i="8" s="1"/>
  <c r="H828" i="8"/>
  <c r="F828" i="8"/>
  <c r="E828" i="8"/>
  <c r="D828" i="8"/>
  <c r="C828" i="8"/>
  <c r="B828" i="8"/>
  <c r="A830" i="8" l="1"/>
  <c r="I829" i="8"/>
  <c r="G829" i="8"/>
  <c r="J829" i="8" s="1"/>
  <c r="H829" i="8"/>
  <c r="F829" i="8"/>
  <c r="C829" i="8"/>
  <c r="D829" i="8"/>
  <c r="E829" i="8"/>
  <c r="B829" i="8"/>
  <c r="A831" i="8" l="1"/>
  <c r="I830" i="8"/>
  <c r="G830" i="8"/>
  <c r="J830" i="8" s="1"/>
  <c r="H830" i="8"/>
  <c r="F830" i="8"/>
  <c r="B830" i="8"/>
  <c r="C830" i="8"/>
  <c r="E830" i="8"/>
  <c r="D830" i="8"/>
  <c r="A832" i="8" l="1"/>
  <c r="I831" i="8"/>
  <c r="G831" i="8"/>
  <c r="J831" i="8" s="1"/>
  <c r="H831" i="8"/>
  <c r="F831" i="8"/>
  <c r="E831" i="8"/>
  <c r="B831" i="8"/>
  <c r="C831" i="8"/>
  <c r="D831" i="8"/>
  <c r="A833" i="8" l="1"/>
  <c r="I832" i="8"/>
  <c r="G832" i="8"/>
  <c r="J832" i="8" s="1"/>
  <c r="H832" i="8"/>
  <c r="F832" i="8"/>
  <c r="E832" i="8"/>
  <c r="D832" i="8"/>
  <c r="B832" i="8"/>
  <c r="C832" i="8"/>
  <c r="A834" i="8" l="1"/>
  <c r="I833" i="8"/>
  <c r="G833" i="8"/>
  <c r="J833" i="8" s="1"/>
  <c r="H833" i="8"/>
  <c r="F833" i="8"/>
  <c r="E833" i="8"/>
  <c r="C833" i="8"/>
  <c r="D833" i="8"/>
  <c r="B833" i="8"/>
  <c r="A835" i="8" l="1"/>
  <c r="I834" i="8"/>
  <c r="G834" i="8"/>
  <c r="J834" i="8" s="1"/>
  <c r="H834" i="8"/>
  <c r="F834" i="8"/>
  <c r="B834" i="8"/>
  <c r="E834" i="8"/>
  <c r="C834" i="8"/>
  <c r="D834" i="8"/>
  <c r="A836" i="8" l="1"/>
  <c r="I835" i="8"/>
  <c r="G835" i="8"/>
  <c r="J835" i="8" s="1"/>
  <c r="H835" i="8"/>
  <c r="F835" i="8"/>
  <c r="E835" i="8"/>
  <c r="B835" i="8"/>
  <c r="D835" i="8"/>
  <c r="C835" i="8"/>
  <c r="A837" i="8" l="1"/>
  <c r="I836" i="8"/>
  <c r="G836" i="8"/>
  <c r="J836" i="8" s="1"/>
  <c r="H836" i="8"/>
  <c r="F836" i="8"/>
  <c r="E836" i="8"/>
  <c r="D836" i="8"/>
  <c r="C836" i="8"/>
  <c r="B836" i="8"/>
  <c r="A838" i="8" l="1"/>
  <c r="I837" i="8"/>
  <c r="G837" i="8"/>
  <c r="J837" i="8" s="1"/>
  <c r="H837" i="8"/>
  <c r="F837" i="8"/>
  <c r="C837" i="8"/>
  <c r="D837" i="8"/>
  <c r="E837" i="8"/>
  <c r="B837" i="8"/>
  <c r="A839" i="8" l="1"/>
  <c r="I838" i="8"/>
  <c r="G838" i="8"/>
  <c r="J838" i="8" s="1"/>
  <c r="H838" i="8"/>
  <c r="F838" i="8"/>
  <c r="B838" i="8"/>
  <c r="C838" i="8"/>
  <c r="E838" i="8"/>
  <c r="D838" i="8"/>
  <c r="A840" i="8" l="1"/>
  <c r="I839" i="8"/>
  <c r="G839" i="8"/>
  <c r="J839" i="8" s="1"/>
  <c r="H839" i="8"/>
  <c r="F839" i="8"/>
  <c r="E839" i="8"/>
  <c r="B839" i="8"/>
  <c r="D839" i="8"/>
  <c r="C839" i="8"/>
  <c r="A841" i="8" l="1"/>
  <c r="I840" i="8"/>
  <c r="G840" i="8"/>
  <c r="J840" i="8" s="1"/>
  <c r="H840" i="8"/>
  <c r="F840" i="8"/>
  <c r="E840" i="8"/>
  <c r="D840" i="8"/>
  <c r="B840" i="8"/>
  <c r="C840" i="8"/>
  <c r="A842" i="8" l="1"/>
  <c r="I841" i="8"/>
  <c r="G841" i="8"/>
  <c r="J841" i="8" s="1"/>
  <c r="H841" i="8"/>
  <c r="F841" i="8"/>
  <c r="E841" i="8"/>
  <c r="C841" i="8"/>
  <c r="D841" i="8"/>
  <c r="B841" i="8"/>
  <c r="A843" i="8" l="1"/>
  <c r="I842" i="8"/>
  <c r="G842" i="8"/>
  <c r="J842" i="8" s="1"/>
  <c r="H842" i="8"/>
  <c r="F842" i="8"/>
  <c r="B842" i="8"/>
  <c r="E842" i="8"/>
  <c r="C842" i="8"/>
  <c r="D842" i="8"/>
  <c r="A844" i="8" l="1"/>
  <c r="I843" i="8"/>
  <c r="G843" i="8"/>
  <c r="J843" i="8" s="1"/>
  <c r="H843" i="8"/>
  <c r="F843" i="8"/>
  <c r="E843" i="8"/>
  <c r="B843" i="8"/>
  <c r="D843" i="8"/>
  <c r="C843" i="8"/>
  <c r="A845" i="8" l="1"/>
  <c r="I844" i="8"/>
  <c r="G844" i="8"/>
  <c r="J844" i="8" s="1"/>
  <c r="H844" i="8"/>
  <c r="F844" i="8"/>
  <c r="E844" i="8"/>
  <c r="D844" i="8"/>
  <c r="C844" i="8"/>
  <c r="B844" i="8"/>
  <c r="A846" i="8" l="1"/>
  <c r="I845" i="8"/>
  <c r="G845" i="8"/>
  <c r="J845" i="8" s="1"/>
  <c r="H845" i="8"/>
  <c r="F845" i="8"/>
  <c r="C845" i="8"/>
  <c r="D845" i="8"/>
  <c r="E845" i="8"/>
  <c r="B845" i="8"/>
  <c r="A847" i="8" l="1"/>
  <c r="I846" i="8"/>
  <c r="G846" i="8"/>
  <c r="J846" i="8" s="1"/>
  <c r="H846" i="8"/>
  <c r="F846" i="8"/>
  <c r="B846" i="8"/>
  <c r="C846" i="8"/>
  <c r="E846" i="8"/>
  <c r="D846" i="8"/>
  <c r="A848" i="8" l="1"/>
  <c r="I847" i="8"/>
  <c r="G847" i="8"/>
  <c r="J847" i="8" s="1"/>
  <c r="H847" i="8"/>
  <c r="F847" i="8"/>
  <c r="E847" i="8"/>
  <c r="B847" i="8"/>
  <c r="C847" i="8"/>
  <c r="D847" i="8"/>
  <c r="A849" i="8" l="1"/>
  <c r="I848" i="8"/>
  <c r="G848" i="8"/>
  <c r="J848" i="8" s="1"/>
  <c r="H848" i="8"/>
  <c r="F848" i="8"/>
  <c r="E848" i="8"/>
  <c r="D848" i="8"/>
  <c r="B848" i="8"/>
  <c r="C848" i="8"/>
  <c r="A850" i="8" l="1"/>
  <c r="I849" i="8"/>
  <c r="G849" i="8"/>
  <c r="J849" i="8" s="1"/>
  <c r="H849" i="8"/>
  <c r="F849" i="8"/>
  <c r="E849" i="8"/>
  <c r="C849" i="8"/>
  <c r="D849" i="8"/>
  <c r="B849" i="8"/>
  <c r="A851" i="8" l="1"/>
  <c r="I850" i="8"/>
  <c r="G850" i="8"/>
  <c r="J850" i="8" s="1"/>
  <c r="H850" i="8"/>
  <c r="F850" i="8"/>
  <c r="B850" i="8"/>
  <c r="E850" i="8"/>
  <c r="C850" i="8"/>
  <c r="D850" i="8"/>
  <c r="A852" i="8" l="1"/>
  <c r="I851" i="8"/>
  <c r="G851" i="8"/>
  <c r="J851" i="8" s="1"/>
  <c r="H851" i="8"/>
  <c r="F851" i="8"/>
  <c r="E851" i="8"/>
  <c r="B851" i="8"/>
  <c r="D851" i="8"/>
  <c r="C851" i="8"/>
  <c r="A853" i="8" l="1"/>
  <c r="I852" i="8"/>
  <c r="G852" i="8"/>
  <c r="J852" i="8" s="1"/>
  <c r="H852" i="8"/>
  <c r="F852" i="8"/>
  <c r="E852" i="8"/>
  <c r="D852" i="8"/>
  <c r="C852" i="8"/>
  <c r="B852" i="8"/>
  <c r="A854" i="8" l="1"/>
  <c r="I853" i="8"/>
  <c r="G853" i="8"/>
  <c r="J853" i="8" s="1"/>
  <c r="H853" i="8"/>
  <c r="F853" i="8"/>
  <c r="C853" i="8"/>
  <c r="D853" i="8"/>
  <c r="E853" i="8"/>
  <c r="B853" i="8"/>
  <c r="A855" i="8" l="1"/>
  <c r="I854" i="8"/>
  <c r="G854" i="8"/>
  <c r="J854" i="8" s="1"/>
  <c r="H854" i="8"/>
  <c r="F854" i="8"/>
  <c r="B854" i="8"/>
  <c r="C854" i="8"/>
  <c r="D854" i="8"/>
  <c r="E854" i="8"/>
  <c r="A856" i="8" l="1"/>
  <c r="I855" i="8"/>
  <c r="G855" i="8"/>
  <c r="J855" i="8" s="1"/>
  <c r="H855" i="8"/>
  <c r="F855" i="8"/>
  <c r="E855" i="8"/>
  <c r="B855" i="8"/>
  <c r="D855" i="8"/>
  <c r="C855" i="8"/>
  <c r="A857" i="8" l="1"/>
  <c r="I856" i="8"/>
  <c r="G856" i="8"/>
  <c r="J856" i="8" s="1"/>
  <c r="H856" i="8"/>
  <c r="F856" i="8"/>
  <c r="E856" i="8"/>
  <c r="D856" i="8"/>
  <c r="B856" i="8"/>
  <c r="C856" i="8"/>
  <c r="A858" i="8" l="1"/>
  <c r="I857" i="8"/>
  <c r="G857" i="8"/>
  <c r="J857" i="8" s="1"/>
  <c r="H857" i="8"/>
  <c r="F857" i="8"/>
  <c r="E857" i="8"/>
  <c r="C857" i="8"/>
  <c r="D857" i="8"/>
  <c r="B857" i="8"/>
  <c r="A859" i="8" l="1"/>
  <c r="I858" i="8"/>
  <c r="G858" i="8"/>
  <c r="J858" i="8" s="1"/>
  <c r="H858" i="8"/>
  <c r="F858" i="8"/>
  <c r="B858" i="8"/>
  <c r="E858" i="8"/>
  <c r="C858" i="8"/>
  <c r="D858" i="8"/>
  <c r="A860" i="8" l="1"/>
  <c r="I859" i="8"/>
  <c r="G859" i="8"/>
  <c r="J859" i="8" s="1"/>
  <c r="H859" i="8"/>
  <c r="F859" i="8"/>
  <c r="E859" i="8"/>
  <c r="B859" i="8"/>
  <c r="D859" i="8"/>
  <c r="C859" i="8"/>
  <c r="A861" i="8" l="1"/>
  <c r="I860" i="8"/>
  <c r="G860" i="8"/>
  <c r="J860" i="8" s="1"/>
  <c r="H860" i="8"/>
  <c r="F860" i="8"/>
  <c r="E860" i="8"/>
  <c r="D860" i="8"/>
  <c r="C860" i="8"/>
  <c r="B860" i="8"/>
  <c r="A862" i="8" l="1"/>
  <c r="I861" i="8"/>
  <c r="G861" i="8"/>
  <c r="J861" i="8" s="1"/>
  <c r="H861" i="8"/>
  <c r="F861" i="8"/>
  <c r="C861" i="8"/>
  <c r="D861" i="8"/>
  <c r="E861" i="8"/>
  <c r="B861" i="8"/>
  <c r="A863" i="8" l="1"/>
  <c r="I862" i="8"/>
  <c r="G862" i="8"/>
  <c r="J862" i="8" s="1"/>
  <c r="H862" i="8"/>
  <c r="F862" i="8"/>
  <c r="B862" i="8"/>
  <c r="C862" i="8"/>
  <c r="E862" i="8"/>
  <c r="D862" i="8"/>
  <c r="A864" i="8" l="1"/>
  <c r="I863" i="8"/>
  <c r="G863" i="8"/>
  <c r="J863" i="8" s="1"/>
  <c r="H863" i="8"/>
  <c r="F863" i="8"/>
  <c r="E863" i="8"/>
  <c r="B863" i="8"/>
  <c r="D863" i="8"/>
  <c r="C863" i="8"/>
  <c r="A865" i="8" l="1"/>
  <c r="I864" i="8"/>
  <c r="G864" i="8"/>
  <c r="J864" i="8" s="1"/>
  <c r="H864" i="8"/>
  <c r="F864" i="8"/>
  <c r="E864" i="8"/>
  <c r="D864" i="8"/>
  <c r="B864" i="8"/>
  <c r="C864" i="8"/>
  <c r="A866" i="8" l="1"/>
  <c r="I865" i="8"/>
  <c r="G865" i="8"/>
  <c r="J865" i="8" s="1"/>
  <c r="H865" i="8"/>
  <c r="F865" i="8"/>
  <c r="E865" i="8"/>
  <c r="C865" i="8"/>
  <c r="D865" i="8"/>
  <c r="B865" i="8"/>
  <c r="A867" i="8" l="1"/>
  <c r="I866" i="8"/>
  <c r="G866" i="8"/>
  <c r="J866" i="8" s="1"/>
  <c r="H866" i="8"/>
  <c r="F866" i="8"/>
  <c r="B866" i="8"/>
  <c r="E866" i="8"/>
  <c r="C866" i="8"/>
  <c r="D866" i="8"/>
  <c r="A868" i="8" l="1"/>
  <c r="I867" i="8"/>
  <c r="G867" i="8"/>
  <c r="J867" i="8" s="1"/>
  <c r="H867" i="8"/>
  <c r="F867" i="8"/>
  <c r="E867" i="8"/>
  <c r="B867" i="8"/>
  <c r="D867" i="8"/>
  <c r="C867" i="8"/>
  <c r="A869" i="8" l="1"/>
  <c r="I868" i="8"/>
  <c r="G868" i="8"/>
  <c r="J868" i="8" s="1"/>
  <c r="H868" i="8"/>
  <c r="F868" i="8"/>
  <c r="E868" i="8"/>
  <c r="D868" i="8"/>
  <c r="C868" i="8"/>
  <c r="B868" i="8"/>
  <c r="A870" i="8" l="1"/>
  <c r="I869" i="8"/>
  <c r="G869" i="8"/>
  <c r="J869" i="8" s="1"/>
  <c r="H869" i="8"/>
  <c r="F869" i="8"/>
  <c r="C869" i="8"/>
  <c r="D869" i="8"/>
  <c r="E869" i="8"/>
  <c r="B869" i="8"/>
  <c r="A871" i="8" l="1"/>
  <c r="I870" i="8"/>
  <c r="G870" i="8"/>
  <c r="J870" i="8" s="1"/>
  <c r="H870" i="8"/>
  <c r="F870" i="8"/>
  <c r="B870" i="8"/>
  <c r="C870" i="8"/>
  <c r="E870" i="8"/>
  <c r="D870" i="8"/>
  <c r="A872" i="8" l="1"/>
  <c r="I871" i="8"/>
  <c r="G871" i="8"/>
  <c r="J871" i="8" s="1"/>
  <c r="H871" i="8"/>
  <c r="F871" i="8"/>
  <c r="E871" i="8"/>
  <c r="B871" i="8"/>
  <c r="D871" i="8"/>
  <c r="C871" i="8"/>
  <c r="A873" i="8" l="1"/>
  <c r="I872" i="8"/>
  <c r="G872" i="8"/>
  <c r="J872" i="8" s="1"/>
  <c r="H872" i="8"/>
  <c r="F872" i="8"/>
  <c r="E872" i="8"/>
  <c r="D872" i="8"/>
  <c r="B872" i="8"/>
  <c r="C872" i="8"/>
  <c r="A874" i="8" l="1"/>
  <c r="I873" i="8"/>
  <c r="G873" i="8"/>
  <c r="J873" i="8" s="1"/>
  <c r="H873" i="8"/>
  <c r="F873" i="8"/>
  <c r="E873" i="8"/>
  <c r="C873" i="8"/>
  <c r="D873" i="8"/>
  <c r="B873" i="8"/>
  <c r="A875" i="8" l="1"/>
  <c r="I874" i="8"/>
  <c r="G874" i="8"/>
  <c r="J874" i="8" s="1"/>
  <c r="H874" i="8"/>
  <c r="F874" i="8"/>
  <c r="B874" i="8"/>
  <c r="E874" i="8"/>
  <c r="C874" i="8"/>
  <c r="D874" i="8"/>
  <c r="A876" i="8" l="1"/>
  <c r="I875" i="8"/>
  <c r="G875" i="8"/>
  <c r="J875" i="8" s="1"/>
  <c r="H875" i="8"/>
  <c r="F875" i="8"/>
  <c r="E875" i="8"/>
  <c r="B875" i="8"/>
  <c r="D875" i="8"/>
  <c r="C875" i="8"/>
  <c r="A877" i="8" l="1"/>
  <c r="I876" i="8"/>
  <c r="G876" i="8"/>
  <c r="J876" i="8" s="1"/>
  <c r="H876" i="8"/>
  <c r="F876" i="8"/>
  <c r="E876" i="8"/>
  <c r="D876" i="8"/>
  <c r="C876" i="8"/>
  <c r="B876" i="8"/>
  <c r="A878" i="8" l="1"/>
  <c r="I877" i="8"/>
  <c r="G877" i="8"/>
  <c r="J877" i="8" s="1"/>
  <c r="H877" i="8"/>
  <c r="F877" i="8"/>
  <c r="C877" i="8"/>
  <c r="D877" i="8"/>
  <c r="E877" i="8"/>
  <c r="B877" i="8"/>
  <c r="A879" i="8" l="1"/>
  <c r="I878" i="8"/>
  <c r="G878" i="8"/>
  <c r="J878" i="8" s="1"/>
  <c r="H878" i="8"/>
  <c r="F878" i="8"/>
  <c r="B878" i="8"/>
  <c r="C878" i="8"/>
  <c r="E878" i="8"/>
  <c r="D878" i="8"/>
  <c r="A880" i="8" l="1"/>
  <c r="I879" i="8"/>
  <c r="G879" i="8"/>
  <c r="J879" i="8" s="1"/>
  <c r="H879" i="8"/>
  <c r="F879" i="8"/>
  <c r="E879" i="8"/>
  <c r="B879" i="8"/>
  <c r="C879" i="8"/>
  <c r="D879" i="8"/>
  <c r="A881" i="8" l="1"/>
  <c r="I880" i="8"/>
  <c r="G880" i="8"/>
  <c r="J880" i="8" s="1"/>
  <c r="H880" i="8"/>
  <c r="F880" i="8"/>
  <c r="E880" i="8"/>
  <c r="D880" i="8"/>
  <c r="B880" i="8"/>
  <c r="C880" i="8"/>
  <c r="A882" i="8" l="1"/>
  <c r="I881" i="8"/>
  <c r="G881" i="8"/>
  <c r="J881" i="8" s="1"/>
  <c r="H881" i="8"/>
  <c r="F881" i="8"/>
  <c r="E881" i="8"/>
  <c r="C881" i="8"/>
  <c r="D881" i="8"/>
  <c r="B881" i="8"/>
  <c r="A883" i="8" l="1"/>
  <c r="I882" i="8"/>
  <c r="G882" i="8"/>
  <c r="J882" i="8" s="1"/>
  <c r="H882" i="8"/>
  <c r="F882" i="8"/>
  <c r="B882" i="8"/>
  <c r="E882" i="8"/>
  <c r="C882" i="8"/>
  <c r="D882" i="8"/>
  <c r="A884" i="8" l="1"/>
  <c r="I883" i="8"/>
  <c r="G883" i="8"/>
  <c r="J883" i="8" s="1"/>
  <c r="H883" i="8"/>
  <c r="F883" i="8"/>
  <c r="E883" i="8"/>
  <c r="B883" i="8"/>
  <c r="D883" i="8"/>
  <c r="C883" i="8"/>
  <c r="A885" i="8" l="1"/>
  <c r="I884" i="8"/>
  <c r="G884" i="8"/>
  <c r="J884" i="8" s="1"/>
  <c r="H884" i="8"/>
  <c r="F884" i="8"/>
  <c r="E884" i="8"/>
  <c r="D884" i="8"/>
  <c r="C884" i="8"/>
  <c r="B884" i="8"/>
  <c r="A886" i="8" l="1"/>
  <c r="I885" i="8"/>
  <c r="G885" i="8"/>
  <c r="J885" i="8" s="1"/>
  <c r="H885" i="8"/>
  <c r="F885" i="8"/>
  <c r="C885" i="8"/>
  <c r="D885" i="8"/>
  <c r="E885" i="8"/>
  <c r="B885" i="8"/>
  <c r="A887" i="8" l="1"/>
  <c r="I886" i="8"/>
  <c r="G886" i="8"/>
  <c r="J886" i="8" s="1"/>
  <c r="H886" i="8"/>
  <c r="F886" i="8"/>
  <c r="B886" i="8"/>
  <c r="C886" i="8"/>
  <c r="D886" i="8"/>
  <c r="E886" i="8"/>
  <c r="A888" i="8" l="1"/>
  <c r="I887" i="8"/>
  <c r="G887" i="8"/>
  <c r="J887" i="8" s="1"/>
  <c r="H887" i="8"/>
  <c r="F887" i="8"/>
  <c r="E887" i="8"/>
  <c r="B887" i="8"/>
  <c r="D887" i="8"/>
  <c r="C887" i="8"/>
  <c r="A889" i="8" l="1"/>
  <c r="I888" i="8"/>
  <c r="G888" i="8"/>
  <c r="J888" i="8" s="1"/>
  <c r="H888" i="8"/>
  <c r="F888" i="8"/>
  <c r="E888" i="8"/>
  <c r="D888" i="8"/>
  <c r="B888" i="8"/>
  <c r="C888" i="8"/>
  <c r="A890" i="8" l="1"/>
  <c r="I889" i="8"/>
  <c r="G889" i="8"/>
  <c r="J889" i="8" s="1"/>
  <c r="H889" i="8"/>
  <c r="F889" i="8"/>
  <c r="E889" i="8"/>
  <c r="C889" i="8"/>
  <c r="D889" i="8"/>
  <c r="B889" i="8"/>
  <c r="A891" i="8" l="1"/>
  <c r="I890" i="8"/>
  <c r="G890" i="8"/>
  <c r="J890" i="8" s="1"/>
  <c r="H890" i="8"/>
  <c r="F890" i="8"/>
  <c r="B890" i="8"/>
  <c r="E890" i="8"/>
  <c r="C890" i="8"/>
  <c r="D890" i="8"/>
  <c r="A892" i="8" l="1"/>
  <c r="I891" i="8"/>
  <c r="G891" i="8"/>
  <c r="J891" i="8" s="1"/>
  <c r="H891" i="8"/>
  <c r="F891" i="8"/>
  <c r="E891" i="8"/>
  <c r="B891" i="8"/>
  <c r="D891" i="8"/>
  <c r="C891" i="8"/>
  <c r="A893" i="8" l="1"/>
  <c r="I892" i="8"/>
  <c r="G892" i="8"/>
  <c r="J892" i="8" s="1"/>
  <c r="H892" i="8"/>
  <c r="F892" i="8"/>
  <c r="E892" i="8"/>
  <c r="D892" i="8"/>
  <c r="C892" i="8"/>
  <c r="B892" i="8"/>
  <c r="A894" i="8" l="1"/>
  <c r="I893" i="8"/>
  <c r="G893" i="8"/>
  <c r="J893" i="8" s="1"/>
  <c r="H893" i="8"/>
  <c r="F893" i="8"/>
  <c r="C893" i="8"/>
  <c r="D893" i="8"/>
  <c r="E893" i="8"/>
  <c r="B893" i="8"/>
  <c r="A895" i="8" l="1"/>
  <c r="I894" i="8"/>
  <c r="G894" i="8"/>
  <c r="J894" i="8" s="1"/>
  <c r="H894" i="8"/>
  <c r="F894" i="8"/>
  <c r="B894" i="8"/>
  <c r="C894" i="8"/>
  <c r="E894" i="8"/>
  <c r="D894" i="8"/>
  <c r="A896" i="8" l="1"/>
  <c r="I895" i="8"/>
  <c r="G895" i="8"/>
  <c r="J895" i="8" s="1"/>
  <c r="H895" i="8"/>
  <c r="F895" i="8"/>
  <c r="E895" i="8"/>
  <c r="B895" i="8"/>
  <c r="C895" i="8"/>
  <c r="D895" i="8"/>
  <c r="A897" i="8" l="1"/>
  <c r="I896" i="8"/>
  <c r="G896" i="8"/>
  <c r="J896" i="8" s="1"/>
  <c r="H896" i="8"/>
  <c r="F896" i="8"/>
  <c r="E896" i="8"/>
  <c r="D896" i="8"/>
  <c r="B896" i="8"/>
  <c r="C896" i="8"/>
  <c r="A898" i="8" l="1"/>
  <c r="I897" i="8"/>
  <c r="G897" i="8"/>
  <c r="J897" i="8" s="1"/>
  <c r="H897" i="8"/>
  <c r="F897" i="8"/>
  <c r="E897" i="8"/>
  <c r="C897" i="8"/>
  <c r="D897" i="8"/>
  <c r="B897" i="8"/>
  <c r="A899" i="8" l="1"/>
  <c r="I898" i="8"/>
  <c r="G898" i="8"/>
  <c r="J898" i="8" s="1"/>
  <c r="H898" i="8"/>
  <c r="F898" i="8"/>
  <c r="B898" i="8"/>
  <c r="E898" i="8"/>
  <c r="C898" i="8"/>
  <c r="D898" i="8"/>
  <c r="A900" i="8" l="1"/>
  <c r="I899" i="8"/>
  <c r="G899" i="8"/>
  <c r="J899" i="8" s="1"/>
  <c r="H899" i="8"/>
  <c r="F899" i="8"/>
  <c r="E899" i="8"/>
  <c r="B899" i="8"/>
  <c r="D899" i="8"/>
  <c r="C899" i="8"/>
  <c r="A901" i="8" l="1"/>
  <c r="I900" i="8"/>
  <c r="G900" i="8"/>
  <c r="J900" i="8" s="1"/>
  <c r="H900" i="8"/>
  <c r="F900" i="8"/>
  <c r="E900" i="8"/>
  <c r="D900" i="8"/>
  <c r="C900" i="8"/>
  <c r="B900" i="8"/>
  <c r="A902" i="8" l="1"/>
  <c r="I901" i="8"/>
  <c r="G901" i="8"/>
  <c r="J901" i="8" s="1"/>
  <c r="H901" i="8"/>
  <c r="F901" i="8"/>
  <c r="C901" i="8"/>
  <c r="D901" i="8"/>
  <c r="E901" i="8"/>
  <c r="B901" i="8"/>
  <c r="A903" i="8" l="1"/>
  <c r="I902" i="8"/>
  <c r="G902" i="8"/>
  <c r="J902" i="8" s="1"/>
  <c r="H902" i="8"/>
  <c r="F902" i="8"/>
  <c r="B902" i="8"/>
  <c r="C902" i="8"/>
  <c r="E902" i="8"/>
  <c r="D902" i="8"/>
  <c r="A904" i="8" l="1"/>
  <c r="I903" i="8"/>
  <c r="G903" i="8"/>
  <c r="J903" i="8" s="1"/>
  <c r="H903" i="8"/>
  <c r="F903" i="8"/>
  <c r="E903" i="8"/>
  <c r="B903" i="8"/>
  <c r="D903" i="8"/>
  <c r="C903" i="8"/>
  <c r="A905" i="8" l="1"/>
  <c r="I904" i="8"/>
  <c r="G904" i="8"/>
  <c r="J904" i="8" s="1"/>
  <c r="H904" i="8"/>
  <c r="F904" i="8"/>
  <c r="E904" i="8"/>
  <c r="D904" i="8"/>
  <c r="B904" i="8"/>
  <c r="C904" i="8"/>
  <c r="A906" i="8" l="1"/>
  <c r="I905" i="8"/>
  <c r="G905" i="8"/>
  <c r="J905" i="8" s="1"/>
  <c r="H905" i="8"/>
  <c r="F905" i="8"/>
  <c r="E905" i="8"/>
  <c r="C905" i="8"/>
  <c r="D905" i="8"/>
  <c r="B905" i="8"/>
  <c r="A907" i="8" l="1"/>
  <c r="I906" i="8"/>
  <c r="G906" i="8"/>
  <c r="J906" i="8" s="1"/>
  <c r="H906" i="8"/>
  <c r="F906" i="8"/>
  <c r="B906" i="8"/>
  <c r="E906" i="8"/>
  <c r="C906" i="8"/>
  <c r="D906" i="8"/>
  <c r="A908" i="8" l="1"/>
  <c r="I907" i="8"/>
  <c r="G907" i="8"/>
  <c r="J907" i="8" s="1"/>
  <c r="H907" i="8"/>
  <c r="F907" i="8"/>
  <c r="E907" i="8"/>
  <c r="B907" i="8"/>
  <c r="D907" i="8"/>
  <c r="C907" i="8"/>
  <c r="A909" i="8" l="1"/>
  <c r="I908" i="8"/>
  <c r="G908" i="8"/>
  <c r="J908" i="8" s="1"/>
  <c r="H908" i="8"/>
  <c r="F908" i="8"/>
  <c r="E908" i="8"/>
  <c r="D908" i="8"/>
  <c r="C908" i="8"/>
  <c r="B908" i="8"/>
  <c r="A910" i="8" l="1"/>
  <c r="I909" i="8"/>
  <c r="G909" i="8"/>
  <c r="J909" i="8" s="1"/>
  <c r="H909" i="8"/>
  <c r="F909" i="8"/>
  <c r="C909" i="8"/>
  <c r="D909" i="8"/>
  <c r="E909" i="8"/>
  <c r="B909" i="8"/>
  <c r="A911" i="8" l="1"/>
  <c r="I910" i="8"/>
  <c r="G910" i="8"/>
  <c r="J910" i="8" s="1"/>
  <c r="H910" i="8"/>
  <c r="F910" i="8"/>
  <c r="B910" i="8"/>
  <c r="C910" i="8"/>
  <c r="E910" i="8"/>
  <c r="D910" i="8"/>
  <c r="A912" i="8" l="1"/>
  <c r="I911" i="8"/>
  <c r="G911" i="8"/>
  <c r="J911" i="8" s="1"/>
  <c r="H911" i="8"/>
  <c r="F911" i="8"/>
  <c r="E911" i="8"/>
  <c r="B911" i="8"/>
  <c r="C911" i="8"/>
  <c r="D911" i="8"/>
  <c r="A913" i="8" l="1"/>
  <c r="I912" i="8"/>
  <c r="G912" i="8"/>
  <c r="J912" i="8" s="1"/>
  <c r="H912" i="8"/>
  <c r="F912" i="8"/>
  <c r="E912" i="8"/>
  <c r="D912" i="8"/>
  <c r="B912" i="8"/>
  <c r="C912" i="8"/>
  <c r="A914" i="8" l="1"/>
  <c r="I913" i="8"/>
  <c r="G913" i="8"/>
  <c r="J913" i="8" s="1"/>
  <c r="H913" i="8"/>
  <c r="F913" i="8"/>
  <c r="E913" i="8"/>
  <c r="C913" i="8"/>
  <c r="D913" i="8"/>
  <c r="B913" i="8"/>
  <c r="A915" i="8" l="1"/>
  <c r="I914" i="8"/>
  <c r="G914" i="8"/>
  <c r="J914" i="8" s="1"/>
  <c r="H914" i="8"/>
  <c r="F914" i="8"/>
  <c r="B914" i="8"/>
  <c r="E914" i="8"/>
  <c r="C914" i="8"/>
  <c r="D914" i="8"/>
  <c r="A916" i="8" l="1"/>
  <c r="I915" i="8"/>
  <c r="G915" i="8"/>
  <c r="J915" i="8" s="1"/>
  <c r="H915" i="8"/>
  <c r="F915" i="8"/>
  <c r="E915" i="8"/>
  <c r="B915" i="8"/>
  <c r="D915" i="8"/>
  <c r="C915" i="8"/>
  <c r="A917" i="8" l="1"/>
  <c r="I916" i="8"/>
  <c r="G916" i="8"/>
  <c r="J916" i="8" s="1"/>
  <c r="H916" i="8"/>
  <c r="F916" i="8"/>
  <c r="E916" i="8"/>
  <c r="D916" i="8"/>
  <c r="C916" i="8"/>
  <c r="B916" i="8"/>
  <c r="A918" i="8" l="1"/>
  <c r="I917" i="8"/>
  <c r="G917" i="8"/>
  <c r="J917" i="8" s="1"/>
  <c r="H917" i="8"/>
  <c r="F917" i="8"/>
  <c r="C917" i="8"/>
  <c r="D917" i="8"/>
  <c r="E917" i="8"/>
  <c r="B917" i="8"/>
  <c r="A919" i="8" l="1"/>
  <c r="I918" i="8"/>
  <c r="G918" i="8"/>
  <c r="J918" i="8" s="1"/>
  <c r="H918" i="8"/>
  <c r="F918" i="8"/>
  <c r="B918" i="8"/>
  <c r="C918" i="8"/>
  <c r="D918" i="8"/>
  <c r="E918" i="8"/>
  <c r="A920" i="8" l="1"/>
  <c r="I919" i="8"/>
  <c r="G919" i="8"/>
  <c r="J919" i="8" s="1"/>
  <c r="H919" i="8"/>
  <c r="F919" i="8"/>
  <c r="E919" i="8"/>
  <c r="B919" i="8"/>
  <c r="D919" i="8"/>
  <c r="C919" i="8"/>
  <c r="A921" i="8" l="1"/>
  <c r="I920" i="8"/>
  <c r="G920" i="8"/>
  <c r="J920" i="8" s="1"/>
  <c r="H920" i="8"/>
  <c r="F920" i="8"/>
  <c r="E920" i="8"/>
  <c r="D920" i="8"/>
  <c r="B920" i="8"/>
  <c r="C920" i="8"/>
  <c r="A922" i="8" l="1"/>
  <c r="I921" i="8"/>
  <c r="G921" i="8"/>
  <c r="J921" i="8" s="1"/>
  <c r="H921" i="8"/>
  <c r="F921" i="8"/>
  <c r="E921" i="8"/>
  <c r="C921" i="8"/>
  <c r="D921" i="8"/>
  <c r="B921" i="8"/>
  <c r="A923" i="8" l="1"/>
  <c r="I922" i="8"/>
  <c r="G922" i="8"/>
  <c r="J922" i="8" s="1"/>
  <c r="H922" i="8"/>
  <c r="F922" i="8"/>
  <c r="B922" i="8"/>
  <c r="E922" i="8"/>
  <c r="C922" i="8"/>
  <c r="D922" i="8"/>
  <c r="A924" i="8" l="1"/>
  <c r="I923" i="8"/>
  <c r="G923" i="8"/>
  <c r="J923" i="8" s="1"/>
  <c r="H923" i="8"/>
  <c r="F923" i="8"/>
  <c r="E923" i="8"/>
  <c r="B923" i="8"/>
  <c r="D923" i="8"/>
  <c r="C923" i="8"/>
  <c r="A925" i="8" l="1"/>
  <c r="I924" i="8"/>
  <c r="G924" i="8"/>
  <c r="J924" i="8" s="1"/>
  <c r="H924" i="8"/>
  <c r="F924" i="8"/>
  <c r="E924" i="8"/>
  <c r="D924" i="8"/>
  <c r="C924" i="8"/>
  <c r="B924" i="8"/>
  <c r="A926" i="8" l="1"/>
  <c r="I925" i="8"/>
  <c r="G925" i="8"/>
  <c r="J925" i="8" s="1"/>
  <c r="H925" i="8"/>
  <c r="F925" i="8"/>
  <c r="C925" i="8"/>
  <c r="D925" i="8"/>
  <c r="E925" i="8"/>
  <c r="B925" i="8"/>
  <c r="A927" i="8" l="1"/>
  <c r="I926" i="8"/>
  <c r="G926" i="8"/>
  <c r="J926" i="8" s="1"/>
  <c r="H926" i="8"/>
  <c r="F926" i="8"/>
  <c r="B926" i="8"/>
  <c r="C926" i="8"/>
  <c r="D926" i="8"/>
  <c r="E926" i="8"/>
  <c r="A928" i="8" l="1"/>
  <c r="I927" i="8"/>
  <c r="G927" i="8"/>
  <c r="J927" i="8" s="1"/>
  <c r="H927" i="8"/>
  <c r="F927" i="8"/>
  <c r="E927" i="8"/>
  <c r="B927" i="8"/>
  <c r="D927" i="8"/>
  <c r="C927" i="8"/>
  <c r="A929" i="8" l="1"/>
  <c r="I928" i="8"/>
  <c r="G928" i="8"/>
  <c r="J928" i="8" s="1"/>
  <c r="H928" i="8"/>
  <c r="F928" i="8"/>
  <c r="E928" i="8"/>
  <c r="D928" i="8"/>
  <c r="B928" i="8"/>
  <c r="C928" i="8"/>
  <c r="A930" i="8" l="1"/>
  <c r="I929" i="8"/>
  <c r="G929" i="8"/>
  <c r="J929" i="8" s="1"/>
  <c r="H929" i="8"/>
  <c r="F929" i="8"/>
  <c r="E929" i="8"/>
  <c r="C929" i="8"/>
  <c r="D929" i="8"/>
  <c r="B929" i="8"/>
  <c r="A931" i="8" l="1"/>
  <c r="I930" i="8"/>
  <c r="G930" i="8"/>
  <c r="J930" i="8" s="1"/>
  <c r="H930" i="8"/>
  <c r="F930" i="8"/>
  <c r="B930" i="8"/>
  <c r="E930" i="8"/>
  <c r="C930" i="8"/>
  <c r="D930" i="8"/>
  <c r="A932" i="8" l="1"/>
  <c r="I931" i="8"/>
  <c r="G931" i="8"/>
  <c r="J931" i="8" s="1"/>
  <c r="H931" i="8"/>
  <c r="F931" i="8"/>
  <c r="E931" i="8"/>
  <c r="B931" i="8"/>
  <c r="D931" i="8"/>
  <c r="C931" i="8"/>
  <c r="A933" i="8" l="1"/>
  <c r="I932" i="8"/>
  <c r="G932" i="8"/>
  <c r="J932" i="8" s="1"/>
  <c r="H932" i="8"/>
  <c r="F932" i="8"/>
  <c r="E932" i="8"/>
  <c r="D932" i="8"/>
  <c r="C932" i="8"/>
  <c r="B932" i="8"/>
  <c r="A934" i="8" l="1"/>
  <c r="I933" i="8"/>
  <c r="G933" i="8"/>
  <c r="J933" i="8" s="1"/>
  <c r="H933" i="8"/>
  <c r="F933" i="8"/>
  <c r="C933" i="8"/>
  <c r="D933" i="8"/>
  <c r="E933" i="8"/>
  <c r="B933" i="8"/>
  <c r="A935" i="8" l="1"/>
  <c r="I934" i="8"/>
  <c r="G934" i="8"/>
  <c r="J934" i="8" s="1"/>
  <c r="H934" i="8"/>
  <c r="F934" i="8"/>
  <c r="B934" i="8"/>
  <c r="C934" i="8"/>
  <c r="E934" i="8"/>
  <c r="D934" i="8"/>
  <c r="A936" i="8" l="1"/>
  <c r="I935" i="8"/>
  <c r="G935" i="8"/>
  <c r="J935" i="8" s="1"/>
  <c r="H935" i="8"/>
  <c r="F935" i="8"/>
  <c r="E935" i="8"/>
  <c r="B935" i="8"/>
  <c r="C935" i="8"/>
  <c r="D935" i="8"/>
  <c r="A937" i="8" l="1"/>
  <c r="I936" i="8"/>
  <c r="G936" i="8"/>
  <c r="J936" i="8" s="1"/>
  <c r="H936" i="8"/>
  <c r="F936" i="8"/>
  <c r="E936" i="8"/>
  <c r="D936" i="8"/>
  <c r="B936" i="8"/>
  <c r="C936" i="8"/>
  <c r="A938" i="8" l="1"/>
  <c r="I937" i="8"/>
  <c r="G937" i="8"/>
  <c r="J937" i="8" s="1"/>
  <c r="H937" i="8"/>
  <c r="F937" i="8"/>
  <c r="E937" i="8"/>
  <c r="C937" i="8"/>
  <c r="D937" i="8"/>
  <c r="B937" i="8"/>
  <c r="A939" i="8" l="1"/>
  <c r="I938" i="8"/>
  <c r="G938" i="8"/>
  <c r="J938" i="8" s="1"/>
  <c r="H938" i="8"/>
  <c r="F938" i="8"/>
  <c r="B938" i="8"/>
  <c r="E938" i="8"/>
  <c r="C938" i="8"/>
  <c r="D938" i="8"/>
  <c r="A940" i="8" l="1"/>
  <c r="I939" i="8"/>
  <c r="G939" i="8"/>
  <c r="J939" i="8" s="1"/>
  <c r="H939" i="8"/>
  <c r="F939" i="8"/>
  <c r="E939" i="8"/>
  <c r="B939" i="8"/>
  <c r="D939" i="8"/>
  <c r="C939" i="8"/>
  <c r="A941" i="8" l="1"/>
  <c r="I940" i="8"/>
  <c r="G940" i="8"/>
  <c r="J940" i="8" s="1"/>
  <c r="H940" i="8"/>
  <c r="F940" i="8"/>
  <c r="E940" i="8"/>
  <c r="D940" i="8"/>
  <c r="C940" i="8"/>
  <c r="B940" i="8"/>
  <c r="A942" i="8" l="1"/>
  <c r="I941" i="8"/>
  <c r="G941" i="8"/>
  <c r="J941" i="8" s="1"/>
  <c r="H941" i="8"/>
  <c r="F941" i="8"/>
  <c r="C941" i="8"/>
  <c r="D941" i="8"/>
  <c r="E941" i="8"/>
  <c r="B941" i="8"/>
  <c r="A943" i="8" l="1"/>
  <c r="I942" i="8"/>
  <c r="G942" i="8"/>
  <c r="J942" i="8" s="1"/>
  <c r="H942" i="8"/>
  <c r="F942" i="8"/>
  <c r="B942" i="8"/>
  <c r="C942" i="8"/>
  <c r="E942" i="8"/>
  <c r="D942" i="8"/>
  <c r="A944" i="8" l="1"/>
  <c r="I943" i="8"/>
  <c r="G943" i="8"/>
  <c r="J943" i="8" s="1"/>
  <c r="H943" i="8"/>
  <c r="F943" i="8"/>
  <c r="E943" i="8"/>
  <c r="B943" i="8"/>
  <c r="D943" i="8"/>
  <c r="C943" i="8"/>
  <c r="A945" i="8" l="1"/>
  <c r="I944" i="8"/>
  <c r="G944" i="8"/>
  <c r="J944" i="8" s="1"/>
  <c r="H944" i="8"/>
  <c r="F944" i="8"/>
  <c r="E944" i="8"/>
  <c r="D944" i="8"/>
  <c r="B944" i="8"/>
  <c r="C944" i="8"/>
  <c r="A946" i="8" l="1"/>
  <c r="I945" i="8"/>
  <c r="G945" i="8"/>
  <c r="J945" i="8" s="1"/>
  <c r="H945" i="8"/>
  <c r="F945" i="8"/>
  <c r="E945" i="8"/>
  <c r="C945" i="8"/>
  <c r="D945" i="8"/>
  <c r="B945" i="8"/>
  <c r="A947" i="8" l="1"/>
  <c r="I946" i="8"/>
  <c r="G946" i="8"/>
  <c r="J946" i="8" s="1"/>
  <c r="H946" i="8"/>
  <c r="F946" i="8"/>
  <c r="B946" i="8"/>
  <c r="E946" i="8"/>
  <c r="C946" i="8"/>
  <c r="D946" i="8"/>
  <c r="A948" i="8" l="1"/>
  <c r="I947" i="8"/>
  <c r="G947" i="8"/>
  <c r="J947" i="8" s="1"/>
  <c r="H947" i="8"/>
  <c r="F947" i="8"/>
  <c r="E947" i="8"/>
  <c r="B947" i="8"/>
  <c r="D947" i="8"/>
  <c r="C947" i="8"/>
  <c r="A949" i="8" l="1"/>
  <c r="I948" i="8"/>
  <c r="G948" i="8"/>
  <c r="J948" i="8" s="1"/>
  <c r="H948" i="8"/>
  <c r="F948" i="8"/>
  <c r="E948" i="8"/>
  <c r="D948" i="8"/>
  <c r="C948" i="8"/>
  <c r="B948" i="8"/>
  <c r="A950" i="8" l="1"/>
  <c r="I949" i="8"/>
  <c r="G949" i="8"/>
  <c r="J949" i="8" s="1"/>
  <c r="H949" i="8"/>
  <c r="F949" i="8"/>
  <c r="C949" i="8"/>
  <c r="D949" i="8"/>
  <c r="E949" i="8"/>
  <c r="B949" i="8"/>
  <c r="A951" i="8" l="1"/>
  <c r="I950" i="8"/>
  <c r="G950" i="8"/>
  <c r="J950" i="8" s="1"/>
  <c r="H950" i="8"/>
  <c r="F950" i="8"/>
  <c r="B950" i="8"/>
  <c r="C950" i="8"/>
  <c r="D950" i="8"/>
  <c r="E950" i="8"/>
  <c r="A952" i="8" l="1"/>
  <c r="I951" i="8"/>
  <c r="G951" i="8"/>
  <c r="J951" i="8" s="1"/>
  <c r="H951" i="8"/>
  <c r="F951" i="8"/>
  <c r="E951" i="8"/>
  <c r="B951" i="8"/>
  <c r="D951" i="8"/>
  <c r="C951" i="8"/>
  <c r="A953" i="8" l="1"/>
  <c r="I952" i="8"/>
  <c r="G952" i="8"/>
  <c r="J952" i="8" s="1"/>
  <c r="H952" i="8"/>
  <c r="F952" i="8"/>
  <c r="E952" i="8"/>
  <c r="D952" i="8"/>
  <c r="B952" i="8"/>
  <c r="C952" i="8"/>
  <c r="A954" i="8" l="1"/>
  <c r="I953" i="8"/>
  <c r="G953" i="8"/>
  <c r="J953" i="8" s="1"/>
  <c r="H953" i="8"/>
  <c r="F953" i="8"/>
  <c r="E953" i="8"/>
  <c r="C953" i="8"/>
  <c r="D953" i="8"/>
  <c r="B953" i="8"/>
  <c r="A955" i="8" l="1"/>
  <c r="I954" i="8"/>
  <c r="G954" i="8"/>
  <c r="J954" i="8" s="1"/>
  <c r="H954" i="8"/>
  <c r="F954" i="8"/>
  <c r="B954" i="8"/>
  <c r="E954" i="8"/>
  <c r="C954" i="8"/>
  <c r="D954" i="8"/>
  <c r="A956" i="8" l="1"/>
  <c r="I955" i="8"/>
  <c r="G955" i="8"/>
  <c r="J955" i="8" s="1"/>
  <c r="H955" i="8"/>
  <c r="F955" i="8"/>
  <c r="E955" i="8"/>
  <c r="B955" i="8"/>
  <c r="D955" i="8"/>
  <c r="C955" i="8"/>
  <c r="A957" i="8" l="1"/>
  <c r="I956" i="8"/>
  <c r="G956" i="8"/>
  <c r="J956" i="8" s="1"/>
  <c r="H956" i="8"/>
  <c r="F956" i="8"/>
  <c r="E956" i="8"/>
  <c r="D956" i="8"/>
  <c r="C956" i="8"/>
  <c r="B956" i="8"/>
  <c r="A958" i="8" l="1"/>
  <c r="I957" i="8"/>
  <c r="G957" i="8"/>
  <c r="J957" i="8" s="1"/>
  <c r="H957" i="8"/>
  <c r="F957" i="8"/>
  <c r="C957" i="8"/>
  <c r="D957" i="8"/>
  <c r="E957" i="8"/>
  <c r="B957" i="8"/>
  <c r="A959" i="8" l="1"/>
  <c r="I958" i="8"/>
  <c r="G958" i="8"/>
  <c r="J958" i="8" s="1"/>
  <c r="H958" i="8"/>
  <c r="F958" i="8"/>
  <c r="B958" i="8"/>
  <c r="C958" i="8"/>
  <c r="E958" i="8"/>
  <c r="D958" i="8"/>
  <c r="A960" i="8" l="1"/>
  <c r="I959" i="8"/>
  <c r="G959" i="8"/>
  <c r="J959" i="8" s="1"/>
  <c r="H959" i="8"/>
  <c r="F959" i="8"/>
  <c r="E959" i="8"/>
  <c r="B959" i="8"/>
  <c r="C959" i="8"/>
  <c r="D959" i="8"/>
  <c r="A961" i="8" l="1"/>
  <c r="I960" i="8"/>
  <c r="G960" i="8"/>
  <c r="J960" i="8" s="1"/>
  <c r="H960" i="8"/>
  <c r="F960" i="8"/>
  <c r="E960" i="8"/>
  <c r="D960" i="8"/>
  <c r="B960" i="8"/>
  <c r="C960" i="8"/>
  <c r="A962" i="8" l="1"/>
  <c r="I961" i="8"/>
  <c r="G961" i="8"/>
  <c r="J961" i="8" s="1"/>
  <c r="H961" i="8"/>
  <c r="F961" i="8"/>
  <c r="E961" i="8"/>
  <c r="C961" i="8"/>
  <c r="D961" i="8"/>
  <c r="B961" i="8"/>
  <c r="A963" i="8" l="1"/>
  <c r="I962" i="8"/>
  <c r="G962" i="8"/>
  <c r="J962" i="8" s="1"/>
  <c r="H962" i="8"/>
  <c r="F962" i="8"/>
  <c r="B962" i="8"/>
  <c r="E962" i="8"/>
  <c r="C962" i="8"/>
  <c r="D962" i="8"/>
  <c r="A964" i="8" l="1"/>
  <c r="I963" i="8"/>
  <c r="G963" i="8"/>
  <c r="J963" i="8" s="1"/>
  <c r="H963" i="8"/>
  <c r="F963" i="8"/>
  <c r="E963" i="8"/>
  <c r="B963" i="8"/>
  <c r="D963" i="8"/>
  <c r="C963" i="8"/>
  <c r="A965" i="8" l="1"/>
  <c r="I964" i="8"/>
  <c r="G964" i="8"/>
  <c r="J964" i="8" s="1"/>
  <c r="H964" i="8"/>
  <c r="F964" i="8"/>
  <c r="E964" i="8"/>
  <c r="D964" i="8"/>
  <c r="C964" i="8"/>
  <c r="B964" i="8"/>
  <c r="A966" i="8" l="1"/>
  <c r="I965" i="8"/>
  <c r="G965" i="8"/>
  <c r="J965" i="8" s="1"/>
  <c r="H965" i="8"/>
  <c r="F965" i="8"/>
  <c r="C965" i="8"/>
  <c r="D965" i="8"/>
  <c r="E965" i="8"/>
  <c r="B965" i="8"/>
  <c r="A967" i="8" l="1"/>
  <c r="I966" i="8"/>
  <c r="G966" i="8"/>
  <c r="J966" i="8" s="1"/>
  <c r="H966" i="8"/>
  <c r="F966" i="8"/>
  <c r="B966" i="8"/>
  <c r="C966" i="8"/>
  <c r="E966" i="8"/>
  <c r="D966" i="8"/>
  <c r="A968" i="8" l="1"/>
  <c r="I967" i="8"/>
  <c r="G967" i="8"/>
  <c r="J967" i="8" s="1"/>
  <c r="H967" i="8"/>
  <c r="F967" i="8"/>
  <c r="E967" i="8"/>
  <c r="B967" i="8"/>
  <c r="D967" i="8"/>
  <c r="C967" i="8"/>
  <c r="A969" i="8" l="1"/>
  <c r="I968" i="8"/>
  <c r="G968" i="8"/>
  <c r="J968" i="8" s="1"/>
  <c r="H968" i="8"/>
  <c r="F968" i="8"/>
  <c r="E968" i="8"/>
  <c r="D968" i="8"/>
  <c r="B968" i="8"/>
  <c r="C968" i="8"/>
  <c r="A970" i="8" l="1"/>
  <c r="I969" i="8"/>
  <c r="G969" i="8"/>
  <c r="J969" i="8" s="1"/>
  <c r="H969" i="8"/>
  <c r="F969" i="8"/>
  <c r="E969" i="8"/>
  <c r="C969" i="8"/>
  <c r="D969" i="8"/>
  <c r="B969" i="8"/>
  <c r="A971" i="8" l="1"/>
  <c r="I970" i="8"/>
  <c r="G970" i="8"/>
  <c r="J970" i="8" s="1"/>
  <c r="H970" i="8"/>
  <c r="F970" i="8"/>
  <c r="B970" i="8"/>
  <c r="E970" i="8"/>
  <c r="C970" i="8"/>
  <c r="D970" i="8"/>
  <c r="A972" i="8" l="1"/>
  <c r="I971" i="8"/>
  <c r="G971" i="8"/>
  <c r="J971" i="8" s="1"/>
  <c r="H971" i="8"/>
  <c r="F971" i="8"/>
  <c r="E971" i="8"/>
  <c r="B971" i="8"/>
  <c r="D971" i="8"/>
  <c r="C971" i="8"/>
  <c r="A973" i="8" l="1"/>
  <c r="I972" i="8"/>
  <c r="G972" i="8"/>
  <c r="J972" i="8" s="1"/>
  <c r="H972" i="8"/>
  <c r="F972" i="8"/>
  <c r="E972" i="8"/>
  <c r="D972" i="8"/>
  <c r="C972" i="8"/>
  <c r="B972" i="8"/>
  <c r="A974" i="8" l="1"/>
  <c r="I973" i="8"/>
  <c r="G973" i="8"/>
  <c r="J973" i="8" s="1"/>
  <c r="H973" i="8"/>
  <c r="F973" i="8"/>
  <c r="C973" i="8"/>
  <c r="D973" i="8"/>
  <c r="E973" i="8"/>
  <c r="B973" i="8"/>
  <c r="A975" i="8" l="1"/>
  <c r="I974" i="8"/>
  <c r="G974" i="8"/>
  <c r="J974" i="8" s="1"/>
  <c r="H974" i="8"/>
  <c r="F974" i="8"/>
  <c r="B974" i="8"/>
  <c r="C974" i="8"/>
  <c r="E974" i="8"/>
  <c r="D974" i="8"/>
  <c r="A976" i="8" l="1"/>
  <c r="I975" i="8"/>
  <c r="G975" i="8"/>
  <c r="J975" i="8" s="1"/>
  <c r="H975" i="8"/>
  <c r="F975" i="8"/>
  <c r="E975" i="8"/>
  <c r="B975" i="8"/>
  <c r="C975" i="8"/>
  <c r="D975" i="8"/>
  <c r="A977" i="8" l="1"/>
  <c r="I976" i="8"/>
  <c r="G976" i="8"/>
  <c r="J976" i="8" s="1"/>
  <c r="H976" i="8"/>
  <c r="F976" i="8"/>
  <c r="E976" i="8"/>
  <c r="D976" i="8"/>
  <c r="B976" i="8"/>
  <c r="C976" i="8"/>
  <c r="A978" i="8" l="1"/>
  <c r="I977" i="8"/>
  <c r="G977" i="8"/>
  <c r="J977" i="8" s="1"/>
  <c r="H977" i="8"/>
  <c r="F977" i="8"/>
  <c r="E977" i="8"/>
  <c r="C977" i="8"/>
  <c r="D977" i="8"/>
  <c r="B977" i="8"/>
  <c r="A979" i="8" l="1"/>
  <c r="I978" i="8"/>
  <c r="G978" i="8"/>
  <c r="J978" i="8" s="1"/>
  <c r="H978" i="8"/>
  <c r="F978" i="8"/>
  <c r="B978" i="8"/>
  <c r="E978" i="8"/>
  <c r="C978" i="8"/>
  <c r="D978" i="8"/>
  <c r="A980" i="8" l="1"/>
  <c r="I979" i="8"/>
  <c r="G979" i="8"/>
  <c r="J979" i="8" s="1"/>
  <c r="H979" i="8"/>
  <c r="F979" i="8"/>
  <c r="E979" i="8"/>
  <c r="B979" i="8"/>
  <c r="D979" i="8"/>
  <c r="C979" i="8"/>
  <c r="A981" i="8" l="1"/>
  <c r="I980" i="8"/>
  <c r="G980" i="8"/>
  <c r="J980" i="8" s="1"/>
  <c r="H980" i="8"/>
  <c r="F980" i="8"/>
  <c r="E980" i="8"/>
  <c r="D980" i="8"/>
  <c r="C980" i="8"/>
  <c r="B980" i="8"/>
  <c r="A982" i="8" l="1"/>
  <c r="I981" i="8"/>
  <c r="G981" i="8"/>
  <c r="J981" i="8" s="1"/>
  <c r="H981" i="8"/>
  <c r="F981" i="8"/>
  <c r="C981" i="8"/>
  <c r="D981" i="8"/>
  <c r="E981" i="8"/>
  <c r="B981" i="8"/>
  <c r="A983" i="8" l="1"/>
  <c r="I982" i="8"/>
  <c r="G982" i="8"/>
  <c r="J982" i="8" s="1"/>
  <c r="H982" i="8"/>
  <c r="F982" i="8"/>
  <c r="B982" i="8"/>
  <c r="C982" i="8"/>
  <c r="D982" i="8"/>
  <c r="E982" i="8"/>
  <c r="A984" i="8" l="1"/>
  <c r="I983" i="8"/>
  <c r="G983" i="8"/>
  <c r="J983" i="8" s="1"/>
  <c r="H983" i="8"/>
  <c r="F983" i="8"/>
  <c r="E983" i="8"/>
  <c r="B983" i="8"/>
  <c r="D983" i="8"/>
  <c r="C983" i="8"/>
  <c r="A985" i="8" l="1"/>
  <c r="I984" i="8"/>
  <c r="G984" i="8"/>
  <c r="J984" i="8" s="1"/>
  <c r="H984" i="8"/>
  <c r="F984" i="8"/>
  <c r="E984" i="8"/>
  <c r="D984" i="8"/>
  <c r="B984" i="8"/>
  <c r="C984" i="8"/>
  <c r="A986" i="8" l="1"/>
  <c r="I985" i="8"/>
  <c r="G985" i="8"/>
  <c r="J985" i="8" s="1"/>
  <c r="H985" i="8"/>
  <c r="F985" i="8"/>
  <c r="E985" i="8"/>
  <c r="C985" i="8"/>
  <c r="D985" i="8"/>
  <c r="B985" i="8"/>
  <c r="A987" i="8" l="1"/>
  <c r="I986" i="8"/>
  <c r="G986" i="8"/>
  <c r="J986" i="8" s="1"/>
  <c r="H986" i="8"/>
  <c r="F986" i="8"/>
  <c r="B986" i="8"/>
  <c r="E986" i="8"/>
  <c r="C986" i="8"/>
  <c r="D986" i="8"/>
  <c r="A988" i="8" l="1"/>
  <c r="I987" i="8"/>
  <c r="G987" i="8"/>
  <c r="J987" i="8" s="1"/>
  <c r="H987" i="8"/>
  <c r="F987" i="8"/>
  <c r="E987" i="8"/>
  <c r="B987" i="8"/>
  <c r="D987" i="8"/>
  <c r="C987" i="8"/>
  <c r="A989" i="8" l="1"/>
  <c r="I988" i="8"/>
  <c r="G988" i="8"/>
  <c r="J988" i="8" s="1"/>
  <c r="H988" i="8"/>
  <c r="F988" i="8"/>
  <c r="E988" i="8"/>
  <c r="D988" i="8"/>
  <c r="C988" i="8"/>
  <c r="B988" i="8"/>
  <c r="A990" i="8" l="1"/>
  <c r="I989" i="8"/>
  <c r="G989" i="8"/>
  <c r="J989" i="8" s="1"/>
  <c r="H989" i="8"/>
  <c r="F989" i="8"/>
  <c r="C989" i="8"/>
  <c r="D989" i="8"/>
  <c r="E989" i="8"/>
  <c r="B989" i="8"/>
  <c r="A991" i="8" l="1"/>
  <c r="I990" i="8"/>
  <c r="G990" i="8"/>
  <c r="J990" i="8" s="1"/>
  <c r="H990" i="8"/>
  <c r="F990" i="8"/>
  <c r="B990" i="8"/>
  <c r="C990" i="8"/>
  <c r="E990" i="8"/>
  <c r="D990" i="8"/>
  <c r="A992" i="8" l="1"/>
  <c r="I991" i="8"/>
  <c r="G991" i="8"/>
  <c r="J991" i="8" s="1"/>
  <c r="H991" i="8"/>
  <c r="F991" i="8"/>
  <c r="E991" i="8"/>
  <c r="B991" i="8"/>
  <c r="C991" i="8"/>
  <c r="D991" i="8"/>
  <c r="A993" i="8" l="1"/>
  <c r="I992" i="8"/>
  <c r="G992" i="8"/>
  <c r="J992" i="8" s="1"/>
  <c r="H992" i="8"/>
  <c r="F992" i="8"/>
  <c r="E992" i="8"/>
  <c r="D992" i="8"/>
  <c r="B992" i="8"/>
  <c r="C992" i="8"/>
  <c r="A994" i="8" l="1"/>
  <c r="I993" i="8"/>
  <c r="G993" i="8"/>
  <c r="J993" i="8" s="1"/>
  <c r="H993" i="8"/>
  <c r="F993" i="8"/>
  <c r="E993" i="8"/>
  <c r="C993" i="8"/>
  <c r="D993" i="8"/>
  <c r="B993" i="8"/>
  <c r="A995" i="8" l="1"/>
  <c r="I994" i="8"/>
  <c r="G994" i="8"/>
  <c r="J994" i="8" s="1"/>
  <c r="H994" i="8"/>
  <c r="F994" i="8"/>
  <c r="B994" i="8"/>
  <c r="E994" i="8"/>
  <c r="C994" i="8"/>
  <c r="D994" i="8"/>
  <c r="A996" i="8" l="1"/>
  <c r="I995" i="8"/>
  <c r="G995" i="8"/>
  <c r="J995" i="8" s="1"/>
  <c r="H995" i="8"/>
  <c r="F995" i="8"/>
  <c r="E995" i="8"/>
  <c r="B995" i="8"/>
  <c r="D995" i="8"/>
  <c r="C995" i="8"/>
  <c r="A997" i="8" l="1"/>
  <c r="I996" i="8"/>
  <c r="G996" i="8"/>
  <c r="J996" i="8" s="1"/>
  <c r="H996" i="8"/>
  <c r="F996" i="8"/>
  <c r="E996" i="8"/>
  <c r="D996" i="8"/>
  <c r="C996" i="8"/>
  <c r="B996" i="8"/>
  <c r="A998" i="8" l="1"/>
  <c r="I997" i="8"/>
  <c r="G997" i="8"/>
  <c r="J997" i="8" s="1"/>
  <c r="H997" i="8"/>
  <c r="F997" i="8"/>
  <c r="C997" i="8"/>
  <c r="D997" i="8"/>
  <c r="E997" i="8"/>
  <c r="B997" i="8"/>
  <c r="A999" i="8" l="1"/>
  <c r="I998" i="8"/>
  <c r="G998" i="8"/>
  <c r="J998" i="8" s="1"/>
  <c r="H998" i="8"/>
  <c r="F998" i="8"/>
  <c r="B998" i="8"/>
  <c r="C998" i="8"/>
  <c r="E998" i="8"/>
  <c r="D998" i="8"/>
  <c r="A1000" i="8" l="1"/>
  <c r="I999" i="8"/>
  <c r="G999" i="8"/>
  <c r="J999" i="8" s="1"/>
  <c r="H999" i="8"/>
  <c r="F999" i="8"/>
  <c r="E999" i="8"/>
  <c r="B999" i="8"/>
  <c r="D999" i="8"/>
  <c r="C999" i="8"/>
  <c r="A1001" i="8" l="1"/>
  <c r="I1000" i="8"/>
  <c r="G1000" i="8"/>
  <c r="J1000" i="8" s="1"/>
  <c r="H1000" i="8"/>
  <c r="F1000" i="8"/>
  <c r="E1000" i="8"/>
  <c r="D1000" i="8"/>
  <c r="B1000" i="8"/>
  <c r="C1000" i="8"/>
  <c r="A1002" i="8" l="1"/>
  <c r="I1001" i="8"/>
  <c r="G1001" i="8"/>
  <c r="J1001" i="8" s="1"/>
  <c r="H1001" i="8"/>
  <c r="F1001" i="8"/>
  <c r="E1001" i="8"/>
  <c r="C1001" i="8"/>
  <c r="D1001" i="8"/>
  <c r="B1001" i="8"/>
  <c r="A1003" i="8" l="1"/>
  <c r="I1002" i="8"/>
  <c r="G1002" i="8"/>
  <c r="J1002" i="8" s="1"/>
  <c r="H1002" i="8"/>
  <c r="F1002" i="8"/>
  <c r="B1002" i="8"/>
  <c r="E1002" i="8"/>
  <c r="C1002" i="8"/>
  <c r="D1002" i="8"/>
  <c r="A1004" i="8" l="1"/>
  <c r="I1003" i="8"/>
  <c r="G1003" i="8"/>
  <c r="J1003" i="8" s="1"/>
  <c r="H1003" i="8"/>
  <c r="F1003" i="8"/>
  <c r="E1003" i="8"/>
  <c r="B1003" i="8"/>
  <c r="D1003" i="8"/>
  <c r="C1003" i="8"/>
  <c r="A1005" i="8" l="1"/>
  <c r="I1004" i="8"/>
  <c r="G1004" i="8"/>
  <c r="J1004" i="8" s="1"/>
  <c r="H1004" i="8"/>
  <c r="F1004" i="8"/>
  <c r="E1004" i="8"/>
  <c r="D1004" i="8"/>
  <c r="C1004" i="8"/>
  <c r="B1004" i="8"/>
  <c r="A1006" i="8" l="1"/>
  <c r="I1005" i="8"/>
  <c r="G1005" i="8"/>
  <c r="J1005" i="8" s="1"/>
  <c r="H1005" i="8"/>
  <c r="F1005" i="8"/>
  <c r="C1005" i="8"/>
  <c r="D1005" i="8"/>
  <c r="E1005" i="8"/>
  <c r="B1005" i="8"/>
  <c r="A1007" i="8" l="1"/>
  <c r="I1006" i="8"/>
  <c r="G1006" i="8"/>
  <c r="J1006" i="8" s="1"/>
  <c r="H1006" i="8"/>
  <c r="F1006" i="8"/>
  <c r="B1006" i="8"/>
  <c r="C1006" i="8"/>
  <c r="E1006" i="8"/>
  <c r="D1006" i="8"/>
  <c r="A1008" i="8" l="1"/>
  <c r="I1007" i="8"/>
  <c r="G1007" i="8"/>
  <c r="J1007" i="8" s="1"/>
  <c r="H1007" i="8"/>
  <c r="F1007" i="8"/>
  <c r="E1007" i="8"/>
  <c r="B1007" i="8"/>
  <c r="D1007" i="8"/>
  <c r="C1007" i="8"/>
  <c r="A1009" i="8" l="1"/>
  <c r="I1008" i="8"/>
  <c r="G1008" i="8"/>
  <c r="J1008" i="8" s="1"/>
  <c r="H1008" i="8"/>
  <c r="F1008" i="8"/>
  <c r="E1008" i="8"/>
  <c r="D1008" i="8"/>
  <c r="B1008" i="8"/>
  <c r="C1008" i="8"/>
  <c r="A1010" i="8" l="1"/>
  <c r="I1009" i="8"/>
  <c r="G1009" i="8"/>
  <c r="J1009" i="8" s="1"/>
  <c r="H1009" i="8"/>
  <c r="F1009" i="8"/>
  <c r="E1009" i="8"/>
  <c r="C1009" i="8"/>
  <c r="D1009" i="8"/>
  <c r="B1009" i="8"/>
  <c r="A1011" i="8" l="1"/>
  <c r="I1010" i="8"/>
  <c r="G1010" i="8"/>
  <c r="J1010" i="8" s="1"/>
  <c r="H1010" i="8"/>
  <c r="F1010" i="8"/>
  <c r="B1010" i="8"/>
  <c r="E1010" i="8"/>
  <c r="C1010" i="8"/>
  <c r="D1010" i="8"/>
  <c r="A1012" i="8" l="1"/>
  <c r="I1011" i="8"/>
  <c r="G1011" i="8"/>
  <c r="J1011" i="8" s="1"/>
  <c r="H1011" i="8"/>
  <c r="F1011" i="8"/>
  <c r="E1011" i="8"/>
  <c r="B1011" i="8"/>
  <c r="D1011" i="8"/>
  <c r="C1011" i="8"/>
  <c r="A1013" i="8" l="1"/>
  <c r="I1012" i="8"/>
  <c r="G1012" i="8"/>
  <c r="J1012" i="8" s="1"/>
  <c r="H1012" i="8"/>
  <c r="F1012" i="8"/>
  <c r="E1012" i="8"/>
  <c r="D1012" i="8"/>
  <c r="C1012" i="8"/>
  <c r="B1012" i="8"/>
  <c r="A1014" i="8" l="1"/>
  <c r="I1013" i="8"/>
  <c r="G1013" i="8"/>
  <c r="J1013" i="8" s="1"/>
  <c r="H1013" i="8"/>
  <c r="F1013" i="8"/>
  <c r="C1013" i="8"/>
  <c r="D1013" i="8"/>
  <c r="E1013" i="8"/>
  <c r="B1013" i="8"/>
  <c r="A1015" i="8" l="1"/>
  <c r="I1014" i="8"/>
  <c r="G1014" i="8"/>
  <c r="J1014" i="8" s="1"/>
  <c r="H1014" i="8"/>
  <c r="F1014" i="8"/>
  <c r="B1014" i="8"/>
  <c r="C1014" i="8"/>
  <c r="D1014" i="8"/>
  <c r="E1014" i="8"/>
  <c r="A1016" i="8" l="1"/>
  <c r="I1015" i="8"/>
  <c r="G1015" i="8"/>
  <c r="J1015" i="8" s="1"/>
  <c r="H1015" i="8"/>
  <c r="F1015" i="8"/>
  <c r="E1015" i="8"/>
  <c r="B1015" i="8"/>
  <c r="C1015" i="8"/>
  <c r="D1015" i="8"/>
  <c r="A1017" i="8" l="1"/>
  <c r="I1016" i="8"/>
  <c r="G1016" i="8"/>
  <c r="J1016" i="8" s="1"/>
  <c r="H1016" i="8"/>
  <c r="F1016" i="8"/>
  <c r="E1016" i="8"/>
  <c r="D1016" i="8"/>
  <c r="B1016" i="8"/>
  <c r="C1016" i="8"/>
  <c r="A1018" i="8" l="1"/>
  <c r="I1017" i="8"/>
  <c r="G1017" i="8"/>
  <c r="J1017" i="8" s="1"/>
  <c r="H1017" i="8"/>
  <c r="F1017" i="8"/>
  <c r="E1017" i="8"/>
  <c r="C1017" i="8"/>
  <c r="D1017" i="8"/>
  <c r="B1017" i="8"/>
  <c r="A1019" i="8" l="1"/>
  <c r="I1018" i="8"/>
  <c r="G1018" i="8"/>
  <c r="J1018" i="8" s="1"/>
  <c r="H1018" i="8"/>
  <c r="F1018" i="8"/>
  <c r="B1018" i="8"/>
  <c r="E1018" i="8"/>
  <c r="C1018" i="8"/>
  <c r="D1018" i="8"/>
  <c r="A1020" i="8" l="1"/>
  <c r="I1019" i="8"/>
  <c r="G1019" i="8"/>
  <c r="J1019" i="8" s="1"/>
  <c r="H1019" i="8"/>
  <c r="F1019" i="8"/>
  <c r="E1019" i="8"/>
  <c r="B1019" i="8"/>
  <c r="D1019" i="8"/>
  <c r="C1019" i="8"/>
  <c r="A1021" i="8" l="1"/>
  <c r="I1020" i="8"/>
  <c r="G1020" i="8"/>
  <c r="J1020" i="8" s="1"/>
  <c r="H1020" i="8"/>
  <c r="F1020" i="8"/>
  <c r="E1020" i="8"/>
  <c r="D1020" i="8"/>
  <c r="C1020" i="8"/>
  <c r="B1020" i="8"/>
  <c r="A1022" i="8" l="1"/>
  <c r="I1021" i="8"/>
  <c r="G1021" i="8"/>
  <c r="J1021" i="8" s="1"/>
  <c r="H1021" i="8"/>
  <c r="F1021" i="8"/>
  <c r="C1021" i="8"/>
  <c r="D1021" i="8"/>
  <c r="E1021" i="8"/>
  <c r="B1021" i="8"/>
  <c r="A1023" i="8" l="1"/>
  <c r="I1022" i="8"/>
  <c r="G1022" i="8"/>
  <c r="J1022" i="8" s="1"/>
  <c r="H1022" i="8"/>
  <c r="F1022" i="8"/>
  <c r="B1022" i="8"/>
  <c r="C1022" i="8"/>
  <c r="E1022" i="8"/>
  <c r="D1022" i="8"/>
  <c r="A1024" i="8" l="1"/>
  <c r="I1023" i="8"/>
  <c r="G1023" i="8"/>
  <c r="J1023" i="8" s="1"/>
  <c r="H1023" i="8"/>
  <c r="F1023" i="8"/>
  <c r="E1023" i="8"/>
  <c r="B1023" i="8"/>
  <c r="D1023" i="8"/>
  <c r="C1023" i="8"/>
  <c r="A1025" i="8" l="1"/>
  <c r="I1024" i="8"/>
  <c r="G1024" i="8"/>
  <c r="J1024" i="8" s="1"/>
  <c r="H1024" i="8"/>
  <c r="F1024" i="8"/>
  <c r="E1024" i="8"/>
  <c r="D1024" i="8"/>
  <c r="B1024" i="8"/>
  <c r="C1024" i="8"/>
  <c r="A1026" i="8" l="1"/>
  <c r="I1025" i="8"/>
  <c r="G1025" i="8"/>
  <c r="J1025" i="8" s="1"/>
  <c r="H1025" i="8"/>
  <c r="F1025" i="8"/>
  <c r="E1025" i="8"/>
  <c r="C1025" i="8"/>
  <c r="D1025" i="8"/>
  <c r="B1025" i="8"/>
  <c r="A1027" i="8" l="1"/>
  <c r="I1026" i="8"/>
  <c r="G1026" i="8"/>
  <c r="J1026" i="8" s="1"/>
  <c r="H1026" i="8"/>
  <c r="F1026" i="8"/>
  <c r="B1026" i="8"/>
  <c r="E1026" i="8"/>
  <c r="C1026" i="8"/>
  <c r="D1026" i="8"/>
  <c r="A1028" i="8" l="1"/>
  <c r="I1027" i="8"/>
  <c r="G1027" i="8"/>
  <c r="J1027" i="8" s="1"/>
  <c r="H1027" i="8"/>
  <c r="F1027" i="8"/>
  <c r="E1027" i="8"/>
  <c r="B1027" i="8"/>
  <c r="D1027" i="8"/>
  <c r="C1027" i="8"/>
  <c r="A1029" i="8" l="1"/>
  <c r="I1028" i="8"/>
  <c r="G1028" i="8"/>
  <c r="J1028" i="8" s="1"/>
  <c r="H1028" i="8"/>
  <c r="F1028" i="8"/>
  <c r="E1028" i="8"/>
  <c r="D1028" i="8"/>
  <c r="C1028" i="8"/>
  <c r="B1028" i="8"/>
  <c r="A1030" i="8" l="1"/>
  <c r="I1029" i="8"/>
  <c r="G1029" i="8"/>
  <c r="J1029" i="8" s="1"/>
  <c r="H1029" i="8"/>
  <c r="F1029" i="8"/>
  <c r="C1029" i="8"/>
  <c r="D1029" i="8"/>
  <c r="E1029" i="8"/>
  <c r="B1029" i="8"/>
  <c r="A1031" i="8" l="1"/>
  <c r="I1030" i="8"/>
  <c r="G1030" i="8"/>
  <c r="J1030" i="8" s="1"/>
  <c r="H1030" i="8"/>
  <c r="F1030" i="8"/>
  <c r="B1030" i="8"/>
  <c r="C1030" i="8"/>
  <c r="E1030" i="8"/>
  <c r="D1030" i="8"/>
  <c r="A1032" i="8" l="1"/>
  <c r="I1031" i="8"/>
  <c r="G1031" i="8"/>
  <c r="J1031" i="8" s="1"/>
  <c r="H1031" i="8"/>
  <c r="F1031" i="8"/>
  <c r="E1031" i="8"/>
  <c r="B1031" i="8"/>
  <c r="C1031" i="8"/>
  <c r="D1031" i="8"/>
  <c r="A1033" i="8" l="1"/>
  <c r="I1032" i="8"/>
  <c r="G1032" i="8"/>
  <c r="J1032" i="8" s="1"/>
  <c r="H1032" i="8"/>
  <c r="F1032" i="8"/>
  <c r="E1032" i="8"/>
  <c r="D1032" i="8"/>
  <c r="B1032" i="8"/>
  <c r="C1032" i="8"/>
  <c r="A1034" i="8" l="1"/>
  <c r="I1033" i="8"/>
  <c r="G1033" i="8"/>
  <c r="J1033" i="8" s="1"/>
  <c r="H1033" i="8"/>
  <c r="F1033" i="8"/>
  <c r="E1033" i="8"/>
  <c r="C1033" i="8"/>
  <c r="D1033" i="8"/>
  <c r="B1033" i="8"/>
  <c r="A1035" i="8" l="1"/>
  <c r="I1034" i="8"/>
  <c r="G1034" i="8"/>
  <c r="J1034" i="8" s="1"/>
  <c r="H1034" i="8"/>
  <c r="F1034" i="8"/>
  <c r="B1034" i="8"/>
  <c r="E1034" i="8"/>
  <c r="C1034" i="8"/>
  <c r="D1034" i="8"/>
  <c r="A1036" i="8" l="1"/>
  <c r="I1035" i="8"/>
  <c r="G1035" i="8"/>
  <c r="J1035" i="8" s="1"/>
  <c r="H1035" i="8"/>
  <c r="F1035" i="8"/>
  <c r="E1035" i="8"/>
  <c r="B1035" i="8"/>
  <c r="D1035" i="8"/>
  <c r="C1035" i="8"/>
  <c r="A1037" i="8" l="1"/>
  <c r="I1036" i="8"/>
  <c r="G1036" i="8"/>
  <c r="J1036" i="8" s="1"/>
  <c r="H1036" i="8"/>
  <c r="F1036" i="8"/>
  <c r="E1036" i="8"/>
  <c r="D1036" i="8"/>
  <c r="C1036" i="8"/>
  <c r="B1036" i="8"/>
  <c r="A1038" i="8" l="1"/>
  <c r="I1037" i="8"/>
  <c r="G1037" i="8"/>
  <c r="J1037" i="8" s="1"/>
  <c r="H1037" i="8"/>
  <c r="F1037" i="8"/>
  <c r="C1037" i="8"/>
  <c r="D1037" i="8"/>
  <c r="E1037" i="8"/>
  <c r="B1037" i="8"/>
  <c r="A1039" i="8" l="1"/>
  <c r="I1038" i="8"/>
  <c r="G1038" i="8"/>
  <c r="J1038" i="8" s="1"/>
  <c r="H1038" i="8"/>
  <c r="F1038" i="8"/>
  <c r="B1038" i="8"/>
  <c r="C1038" i="8"/>
  <c r="E1038" i="8"/>
  <c r="D1038" i="8"/>
  <c r="A1040" i="8" l="1"/>
  <c r="I1039" i="8"/>
  <c r="G1039" i="8"/>
  <c r="J1039" i="8" s="1"/>
  <c r="H1039" i="8"/>
  <c r="F1039" i="8"/>
  <c r="E1039" i="8"/>
  <c r="B1039" i="8"/>
  <c r="D1039" i="8"/>
  <c r="C1039" i="8"/>
  <c r="A1041" i="8" l="1"/>
  <c r="I1040" i="8"/>
  <c r="G1040" i="8"/>
  <c r="J1040" i="8" s="1"/>
  <c r="H1040" i="8"/>
  <c r="F1040" i="8"/>
  <c r="E1040" i="8"/>
  <c r="D1040" i="8"/>
  <c r="B1040" i="8"/>
  <c r="C1040" i="8"/>
  <c r="A1042" i="8" l="1"/>
  <c r="I1041" i="8"/>
  <c r="G1041" i="8"/>
  <c r="J1041" i="8" s="1"/>
  <c r="H1041" i="8"/>
  <c r="F1041" i="8"/>
  <c r="E1041" i="8"/>
  <c r="C1041" i="8"/>
  <c r="D1041" i="8"/>
  <c r="B1041" i="8"/>
  <c r="A1043" i="8" l="1"/>
  <c r="I1042" i="8"/>
  <c r="G1042" i="8"/>
  <c r="J1042" i="8" s="1"/>
  <c r="H1042" i="8"/>
  <c r="F1042" i="8"/>
  <c r="B1042" i="8"/>
  <c r="E1042" i="8"/>
  <c r="C1042" i="8"/>
  <c r="D1042" i="8"/>
  <c r="A1044" i="8" l="1"/>
  <c r="I1043" i="8"/>
  <c r="G1043" i="8"/>
  <c r="J1043" i="8" s="1"/>
  <c r="H1043" i="8"/>
  <c r="F1043" i="8"/>
  <c r="E1043" i="8"/>
  <c r="B1043" i="8"/>
  <c r="D1043" i="8"/>
  <c r="C1043" i="8"/>
  <c r="A1045" i="8" l="1"/>
  <c r="I1044" i="8"/>
  <c r="G1044" i="8"/>
  <c r="J1044" i="8" s="1"/>
  <c r="H1044" i="8"/>
  <c r="F1044" i="8"/>
  <c r="E1044" i="8"/>
  <c r="D1044" i="8"/>
  <c r="C1044" i="8"/>
  <c r="B1044" i="8"/>
  <c r="A1046" i="8" l="1"/>
  <c r="I1045" i="8"/>
  <c r="G1045" i="8"/>
  <c r="J1045" i="8" s="1"/>
  <c r="H1045" i="8"/>
  <c r="F1045" i="8"/>
  <c r="C1045" i="8"/>
  <c r="D1045" i="8"/>
  <c r="E1045" i="8"/>
  <c r="B1045" i="8"/>
  <c r="A1047" i="8" l="1"/>
  <c r="I1046" i="8"/>
  <c r="G1046" i="8"/>
  <c r="J1046" i="8" s="1"/>
  <c r="H1046" i="8"/>
  <c r="F1046" i="8"/>
  <c r="B1046" i="8"/>
  <c r="C1046" i="8"/>
  <c r="D1046" i="8"/>
  <c r="E1046" i="8"/>
  <c r="A1048" i="8" l="1"/>
  <c r="I1047" i="8"/>
  <c r="G1047" i="8"/>
  <c r="J1047" i="8" s="1"/>
  <c r="H1047" i="8"/>
  <c r="F1047" i="8"/>
  <c r="E1047" i="8"/>
  <c r="B1047" i="8"/>
  <c r="D1047" i="8"/>
  <c r="C1047" i="8"/>
  <c r="A1049" i="8" l="1"/>
  <c r="I1048" i="8"/>
  <c r="G1048" i="8"/>
  <c r="J1048" i="8" s="1"/>
  <c r="H1048" i="8"/>
  <c r="F1048" i="8"/>
  <c r="E1048" i="8"/>
  <c r="D1048" i="8"/>
  <c r="B1048" i="8"/>
  <c r="C1048" i="8"/>
  <c r="A1050" i="8" l="1"/>
  <c r="I1049" i="8"/>
  <c r="G1049" i="8"/>
  <c r="J1049" i="8" s="1"/>
  <c r="H1049" i="8"/>
  <c r="F1049" i="8"/>
  <c r="E1049" i="8"/>
  <c r="C1049" i="8"/>
  <c r="D1049" i="8"/>
  <c r="B1049" i="8"/>
  <c r="A1051" i="8" l="1"/>
  <c r="I1050" i="8"/>
  <c r="G1050" i="8"/>
  <c r="J1050" i="8" s="1"/>
  <c r="H1050" i="8"/>
  <c r="F1050" i="8"/>
  <c r="B1050" i="8"/>
  <c r="E1050" i="8"/>
  <c r="C1050" i="8"/>
  <c r="D1050" i="8"/>
  <c r="A1052" i="8" l="1"/>
  <c r="I1051" i="8"/>
  <c r="G1051" i="8"/>
  <c r="J1051" i="8" s="1"/>
  <c r="H1051" i="8"/>
  <c r="F1051" i="8"/>
  <c r="E1051" i="8"/>
  <c r="B1051" i="8"/>
  <c r="D1051" i="8"/>
  <c r="C1051" i="8"/>
  <c r="A1053" i="8" l="1"/>
  <c r="I1052" i="8"/>
  <c r="G1052" i="8"/>
  <c r="J1052" i="8" s="1"/>
  <c r="H1052" i="8"/>
  <c r="F1052" i="8"/>
  <c r="E1052" i="8"/>
  <c r="D1052" i="8"/>
  <c r="C1052" i="8"/>
  <c r="B1052" i="8"/>
  <c r="A1054" i="8" l="1"/>
  <c r="I1053" i="8"/>
  <c r="G1053" i="8"/>
  <c r="J1053" i="8" s="1"/>
  <c r="H1053" i="8"/>
  <c r="F1053" i="8"/>
  <c r="C1053" i="8"/>
  <c r="D1053" i="8"/>
  <c r="E1053" i="8"/>
  <c r="B1053" i="8"/>
  <c r="A1055" i="8" l="1"/>
  <c r="I1054" i="8"/>
  <c r="G1054" i="8"/>
  <c r="J1054" i="8" s="1"/>
  <c r="H1054" i="8"/>
  <c r="F1054" i="8"/>
  <c r="B1054" i="8"/>
  <c r="C1054" i="8"/>
  <c r="E1054" i="8"/>
  <c r="D1054" i="8"/>
  <c r="A1056" i="8" l="1"/>
  <c r="I1055" i="8"/>
  <c r="G1055" i="8"/>
  <c r="J1055" i="8" s="1"/>
  <c r="H1055" i="8"/>
  <c r="F1055" i="8"/>
  <c r="E1055" i="8"/>
  <c r="B1055" i="8"/>
  <c r="C1055" i="8"/>
  <c r="D1055" i="8"/>
  <c r="A1057" i="8" l="1"/>
  <c r="I1056" i="8"/>
  <c r="G1056" i="8"/>
  <c r="J1056" i="8" s="1"/>
  <c r="H1056" i="8"/>
  <c r="F1056" i="8"/>
  <c r="E1056" i="8"/>
  <c r="D1056" i="8"/>
  <c r="B1056" i="8"/>
  <c r="C1056" i="8"/>
  <c r="A1058" i="8" l="1"/>
  <c r="I1057" i="8"/>
  <c r="G1057" i="8"/>
  <c r="J1057" i="8" s="1"/>
  <c r="H1057" i="8"/>
  <c r="F1057" i="8"/>
  <c r="E1057" i="8"/>
  <c r="C1057" i="8"/>
  <c r="D1057" i="8"/>
  <c r="B1057" i="8"/>
  <c r="A1059" i="8" l="1"/>
  <c r="I1058" i="8"/>
  <c r="G1058" i="8"/>
  <c r="J1058" i="8" s="1"/>
  <c r="H1058" i="8"/>
  <c r="F1058" i="8"/>
  <c r="B1058" i="8"/>
  <c r="E1058" i="8"/>
  <c r="C1058" i="8"/>
  <c r="D1058" i="8"/>
  <c r="A1060" i="8" l="1"/>
  <c r="I1059" i="8"/>
  <c r="G1059" i="8"/>
  <c r="J1059" i="8" s="1"/>
  <c r="H1059" i="8"/>
  <c r="F1059" i="8"/>
  <c r="E1059" i="8"/>
  <c r="B1059" i="8"/>
  <c r="D1059" i="8"/>
  <c r="C1059" i="8"/>
  <c r="A1061" i="8" l="1"/>
  <c r="I1060" i="8"/>
  <c r="G1060" i="8"/>
  <c r="J1060" i="8" s="1"/>
  <c r="H1060" i="8"/>
  <c r="F1060" i="8"/>
  <c r="E1060" i="8"/>
  <c r="D1060" i="8"/>
  <c r="C1060" i="8"/>
  <c r="B1060" i="8"/>
  <c r="A1062" i="8" l="1"/>
  <c r="I1061" i="8"/>
  <c r="G1061" i="8"/>
  <c r="J1061" i="8" s="1"/>
  <c r="H1061" i="8"/>
  <c r="F1061" i="8"/>
  <c r="C1061" i="8"/>
  <c r="D1061" i="8"/>
  <c r="E1061" i="8"/>
  <c r="B1061" i="8"/>
  <c r="A1063" i="8" l="1"/>
  <c r="I1062" i="8"/>
  <c r="G1062" i="8"/>
  <c r="J1062" i="8" s="1"/>
  <c r="H1062" i="8"/>
  <c r="F1062" i="8"/>
  <c r="B1062" i="8"/>
  <c r="C1062" i="8"/>
  <c r="D1062" i="8"/>
  <c r="E1062" i="8"/>
  <c r="A1064" i="8" l="1"/>
  <c r="I1063" i="8"/>
  <c r="G1063" i="8"/>
  <c r="J1063" i="8" s="1"/>
  <c r="H1063" i="8"/>
  <c r="F1063" i="8"/>
  <c r="E1063" i="8"/>
  <c r="B1063" i="8"/>
  <c r="D1063" i="8"/>
  <c r="C1063" i="8"/>
  <c r="A1065" i="8" l="1"/>
  <c r="I1064" i="8"/>
  <c r="G1064" i="8"/>
  <c r="J1064" i="8" s="1"/>
  <c r="H1064" i="8"/>
  <c r="F1064" i="8"/>
  <c r="E1064" i="8"/>
  <c r="D1064" i="8"/>
  <c r="B1064" i="8"/>
  <c r="C1064" i="8"/>
  <c r="A1066" i="8" l="1"/>
  <c r="I1065" i="8"/>
  <c r="G1065" i="8"/>
  <c r="J1065" i="8" s="1"/>
  <c r="H1065" i="8"/>
  <c r="F1065" i="8"/>
  <c r="E1065" i="8"/>
  <c r="C1065" i="8"/>
  <c r="D1065" i="8"/>
  <c r="B1065" i="8"/>
  <c r="A1067" i="8" l="1"/>
  <c r="I1066" i="8"/>
  <c r="G1066" i="8"/>
  <c r="J1066" i="8" s="1"/>
  <c r="H1066" i="8"/>
  <c r="F1066" i="8"/>
  <c r="B1066" i="8"/>
  <c r="E1066" i="8"/>
  <c r="C1066" i="8"/>
  <c r="D1066" i="8"/>
  <c r="A1068" i="8" l="1"/>
  <c r="I1067" i="8"/>
  <c r="G1067" i="8"/>
  <c r="J1067" i="8" s="1"/>
  <c r="H1067" i="8"/>
  <c r="F1067" i="8"/>
  <c r="E1067" i="8"/>
  <c r="B1067" i="8"/>
  <c r="D1067" i="8"/>
  <c r="C1067" i="8"/>
  <c r="A1069" i="8" l="1"/>
  <c r="I1068" i="8"/>
  <c r="G1068" i="8"/>
  <c r="J1068" i="8" s="1"/>
  <c r="H1068" i="8"/>
  <c r="F1068" i="8"/>
  <c r="E1068" i="8"/>
  <c r="D1068" i="8"/>
  <c r="C1068" i="8"/>
  <c r="B1068" i="8"/>
  <c r="A1070" i="8" l="1"/>
  <c r="I1069" i="8"/>
  <c r="G1069" i="8"/>
  <c r="J1069" i="8" s="1"/>
  <c r="H1069" i="8"/>
  <c r="F1069" i="8"/>
  <c r="C1069" i="8"/>
  <c r="D1069" i="8"/>
  <c r="E1069" i="8"/>
  <c r="B1069" i="8"/>
  <c r="A1071" i="8" l="1"/>
  <c r="I1070" i="8"/>
  <c r="G1070" i="8"/>
  <c r="J1070" i="8" s="1"/>
  <c r="H1070" i="8"/>
  <c r="F1070" i="8"/>
  <c r="B1070" i="8"/>
  <c r="C1070" i="8"/>
  <c r="E1070" i="8"/>
  <c r="D1070" i="8"/>
  <c r="A1072" i="8" l="1"/>
  <c r="I1071" i="8"/>
  <c r="G1071" i="8"/>
  <c r="J1071" i="8" s="1"/>
  <c r="H1071" i="8"/>
  <c r="F1071" i="8"/>
  <c r="E1071" i="8"/>
  <c r="B1071" i="8"/>
  <c r="D1071" i="8"/>
  <c r="C1071" i="8"/>
  <c r="A1073" i="8" l="1"/>
  <c r="I1072" i="8"/>
  <c r="G1072" i="8"/>
  <c r="J1072" i="8" s="1"/>
  <c r="H1072" i="8"/>
  <c r="F1072" i="8"/>
  <c r="E1072" i="8"/>
  <c r="D1072" i="8"/>
  <c r="B1072" i="8"/>
  <c r="C1072" i="8"/>
  <c r="A1074" i="8" l="1"/>
  <c r="I1073" i="8"/>
  <c r="G1073" i="8"/>
  <c r="J1073" i="8" s="1"/>
  <c r="H1073" i="8"/>
  <c r="F1073" i="8"/>
  <c r="E1073" i="8"/>
  <c r="C1073" i="8"/>
  <c r="D1073" i="8"/>
  <c r="B1073" i="8"/>
  <c r="A1075" i="8" l="1"/>
  <c r="I1074" i="8"/>
  <c r="G1074" i="8"/>
  <c r="J1074" i="8" s="1"/>
  <c r="H1074" i="8"/>
  <c r="F1074" i="8"/>
  <c r="B1074" i="8"/>
  <c r="E1074" i="8"/>
  <c r="C1074" i="8"/>
  <c r="D1074" i="8"/>
  <c r="A1076" i="8" l="1"/>
  <c r="I1075" i="8"/>
  <c r="G1075" i="8"/>
  <c r="J1075" i="8" s="1"/>
  <c r="H1075" i="8"/>
  <c r="F1075" i="8"/>
  <c r="E1075" i="8"/>
  <c r="B1075" i="8"/>
  <c r="D1075" i="8"/>
  <c r="C1075" i="8"/>
  <c r="A1077" i="8" l="1"/>
  <c r="I1076" i="8"/>
  <c r="G1076" i="8"/>
  <c r="J1076" i="8" s="1"/>
  <c r="H1076" i="8"/>
  <c r="F1076" i="8"/>
  <c r="E1076" i="8"/>
  <c r="D1076" i="8"/>
  <c r="C1076" i="8"/>
  <c r="B1076" i="8"/>
  <c r="A1078" i="8" l="1"/>
  <c r="I1077" i="8"/>
  <c r="G1077" i="8"/>
  <c r="J1077" i="8" s="1"/>
  <c r="H1077" i="8"/>
  <c r="F1077" i="8"/>
  <c r="C1077" i="8"/>
  <c r="D1077" i="8"/>
  <c r="E1077" i="8"/>
  <c r="B1077" i="8"/>
  <c r="A1079" i="8" l="1"/>
  <c r="I1078" i="8"/>
  <c r="G1078" i="8"/>
  <c r="J1078" i="8" s="1"/>
  <c r="H1078" i="8"/>
  <c r="F1078" i="8"/>
  <c r="B1078" i="8"/>
  <c r="C1078" i="8"/>
  <c r="D1078" i="8"/>
  <c r="E1078" i="8"/>
  <c r="A1080" i="8" l="1"/>
  <c r="I1079" i="8"/>
  <c r="G1079" i="8"/>
  <c r="J1079" i="8" s="1"/>
  <c r="H1079" i="8"/>
  <c r="F1079" i="8"/>
  <c r="E1079" i="8"/>
  <c r="B1079" i="8"/>
  <c r="C1079" i="8"/>
  <c r="D1079" i="8"/>
  <c r="A1081" i="8" l="1"/>
  <c r="I1080" i="8"/>
  <c r="G1080" i="8"/>
  <c r="J1080" i="8" s="1"/>
  <c r="H1080" i="8"/>
  <c r="F1080" i="8"/>
  <c r="E1080" i="8"/>
  <c r="D1080" i="8"/>
  <c r="B1080" i="8"/>
  <c r="C1080" i="8"/>
  <c r="A1082" i="8" l="1"/>
  <c r="I1081" i="8"/>
  <c r="G1081" i="8"/>
  <c r="J1081" i="8" s="1"/>
  <c r="H1081" i="8"/>
  <c r="F1081" i="8"/>
  <c r="E1081" i="8"/>
  <c r="C1081" i="8"/>
  <c r="D1081" i="8"/>
  <c r="B1081" i="8"/>
  <c r="A1083" i="8" l="1"/>
  <c r="I1082" i="8"/>
  <c r="G1082" i="8"/>
  <c r="J1082" i="8" s="1"/>
  <c r="H1082" i="8"/>
  <c r="F1082" i="8"/>
  <c r="B1082" i="8"/>
  <c r="E1082" i="8"/>
  <c r="C1082" i="8"/>
  <c r="D1082" i="8"/>
  <c r="A1084" i="8" l="1"/>
  <c r="I1083" i="8"/>
  <c r="G1083" i="8"/>
  <c r="J1083" i="8" s="1"/>
  <c r="H1083" i="8"/>
  <c r="F1083" i="8"/>
  <c r="E1083" i="8"/>
  <c r="B1083" i="8"/>
  <c r="D1083" i="8"/>
  <c r="C1083" i="8"/>
  <c r="A1085" i="8" l="1"/>
  <c r="I1084" i="8"/>
  <c r="G1084" i="8"/>
  <c r="J1084" i="8" s="1"/>
  <c r="H1084" i="8"/>
  <c r="F1084" i="8"/>
  <c r="E1084" i="8"/>
  <c r="D1084" i="8"/>
  <c r="C1084" i="8"/>
  <c r="B1084" i="8"/>
  <c r="A1086" i="8" l="1"/>
  <c r="I1085" i="8"/>
  <c r="G1085" i="8"/>
  <c r="J1085" i="8" s="1"/>
  <c r="H1085" i="8"/>
  <c r="F1085" i="8"/>
  <c r="C1085" i="8"/>
  <c r="D1085" i="8"/>
  <c r="E1085" i="8"/>
  <c r="B1085" i="8"/>
  <c r="A1087" i="8" l="1"/>
  <c r="I1086" i="8"/>
  <c r="G1086" i="8"/>
  <c r="J1086" i="8" s="1"/>
  <c r="H1086" i="8"/>
  <c r="F1086" i="8"/>
  <c r="B1086" i="8"/>
  <c r="C1086" i="8"/>
  <c r="E1086" i="8"/>
  <c r="D1086" i="8"/>
  <c r="A1088" i="8" l="1"/>
  <c r="I1087" i="8"/>
  <c r="G1087" i="8"/>
  <c r="J1087" i="8" s="1"/>
  <c r="H1087" i="8"/>
  <c r="F1087" i="8"/>
  <c r="E1087" i="8"/>
  <c r="B1087" i="8"/>
  <c r="D1087" i="8"/>
  <c r="C1087" i="8"/>
  <c r="A1089" i="8" l="1"/>
  <c r="I1088" i="8"/>
  <c r="G1088" i="8"/>
  <c r="J1088" i="8" s="1"/>
  <c r="H1088" i="8"/>
  <c r="F1088" i="8"/>
  <c r="E1088" i="8"/>
  <c r="D1088" i="8"/>
  <c r="B1088" i="8"/>
  <c r="C1088" i="8"/>
  <c r="A1090" i="8" l="1"/>
  <c r="I1089" i="8"/>
  <c r="G1089" i="8"/>
  <c r="J1089" i="8" s="1"/>
  <c r="H1089" i="8"/>
  <c r="F1089" i="8"/>
  <c r="E1089" i="8"/>
  <c r="C1089" i="8"/>
  <c r="D1089" i="8"/>
  <c r="B1089" i="8"/>
  <c r="A1091" i="8" l="1"/>
  <c r="I1090" i="8"/>
  <c r="G1090" i="8"/>
  <c r="J1090" i="8" s="1"/>
  <c r="H1090" i="8"/>
  <c r="F1090" i="8"/>
  <c r="B1090" i="8"/>
  <c r="E1090" i="8"/>
  <c r="C1090" i="8"/>
  <c r="D1090" i="8"/>
  <c r="A1092" i="8" l="1"/>
  <c r="I1091" i="8"/>
  <c r="G1091" i="8"/>
  <c r="J1091" i="8" s="1"/>
  <c r="H1091" i="8"/>
  <c r="F1091" i="8"/>
  <c r="E1091" i="8"/>
  <c r="B1091" i="8"/>
  <c r="D1091" i="8"/>
  <c r="C1091" i="8"/>
  <c r="A1093" i="8" l="1"/>
  <c r="I1092" i="8"/>
  <c r="G1092" i="8"/>
  <c r="J1092" i="8" s="1"/>
  <c r="H1092" i="8"/>
  <c r="F1092" i="8"/>
  <c r="E1092" i="8"/>
  <c r="D1092" i="8"/>
  <c r="C1092" i="8"/>
  <c r="B1092" i="8"/>
  <c r="A1094" i="8" l="1"/>
  <c r="I1093" i="8"/>
  <c r="G1093" i="8"/>
  <c r="J1093" i="8" s="1"/>
  <c r="H1093" i="8"/>
  <c r="F1093" i="8"/>
  <c r="C1093" i="8"/>
  <c r="D1093" i="8"/>
  <c r="E1093" i="8"/>
  <c r="B1093" i="8"/>
  <c r="A1095" i="8" l="1"/>
  <c r="I1094" i="8"/>
  <c r="G1094" i="8"/>
  <c r="J1094" i="8" s="1"/>
  <c r="H1094" i="8"/>
  <c r="F1094" i="8"/>
  <c r="B1094" i="8"/>
  <c r="C1094" i="8"/>
  <c r="E1094" i="8"/>
  <c r="D1094" i="8"/>
  <c r="A1096" i="8" l="1"/>
  <c r="I1095" i="8"/>
  <c r="G1095" i="8"/>
  <c r="J1095" i="8" s="1"/>
  <c r="H1095" i="8"/>
  <c r="F1095" i="8"/>
  <c r="E1095" i="8"/>
  <c r="B1095" i="8"/>
  <c r="C1095" i="8"/>
  <c r="D1095" i="8"/>
  <c r="A1097" i="8" l="1"/>
  <c r="I1096" i="8"/>
  <c r="G1096" i="8"/>
  <c r="J1096" i="8" s="1"/>
  <c r="H1096" i="8"/>
  <c r="F1096" i="8"/>
  <c r="E1096" i="8"/>
  <c r="D1096" i="8"/>
  <c r="B1096" i="8"/>
  <c r="C1096" i="8"/>
  <c r="A1098" i="8" l="1"/>
  <c r="I1097" i="8"/>
  <c r="G1097" i="8"/>
  <c r="J1097" i="8" s="1"/>
  <c r="H1097" i="8"/>
  <c r="F1097" i="8"/>
  <c r="E1097" i="8"/>
  <c r="C1097" i="8"/>
  <c r="D1097" i="8"/>
  <c r="B1097" i="8"/>
  <c r="A1099" i="8" l="1"/>
  <c r="I1098" i="8"/>
  <c r="G1098" i="8"/>
  <c r="J1098" i="8" s="1"/>
  <c r="H1098" i="8"/>
  <c r="F1098" i="8"/>
  <c r="B1098" i="8"/>
  <c r="E1098" i="8"/>
  <c r="C1098" i="8"/>
  <c r="D1098" i="8"/>
  <c r="A1100" i="8" l="1"/>
  <c r="I1099" i="8"/>
  <c r="G1099" i="8"/>
  <c r="J1099" i="8" s="1"/>
  <c r="H1099" i="8"/>
  <c r="F1099" i="8"/>
  <c r="E1099" i="8"/>
  <c r="B1099" i="8"/>
  <c r="D1099" i="8"/>
  <c r="C1099" i="8"/>
  <c r="A1101" i="8" l="1"/>
  <c r="I1100" i="8"/>
  <c r="G1100" i="8"/>
  <c r="J1100" i="8" s="1"/>
  <c r="H1100" i="8"/>
  <c r="F1100" i="8"/>
  <c r="E1100" i="8"/>
  <c r="D1100" i="8"/>
  <c r="C1100" i="8"/>
  <c r="B1100" i="8"/>
  <c r="A1102" i="8" l="1"/>
  <c r="I1101" i="8"/>
  <c r="G1101" i="8"/>
  <c r="J1101" i="8" s="1"/>
  <c r="H1101" i="8"/>
  <c r="F1101" i="8"/>
  <c r="C1101" i="8"/>
  <c r="D1101" i="8"/>
  <c r="E1101" i="8"/>
  <c r="B1101" i="8"/>
  <c r="A1103" i="8" l="1"/>
  <c r="I1102" i="8"/>
  <c r="G1102" i="8"/>
  <c r="J1102" i="8" s="1"/>
  <c r="H1102" i="8"/>
  <c r="F1102" i="8"/>
  <c r="B1102" i="8"/>
  <c r="C1102" i="8"/>
  <c r="E1102" i="8"/>
  <c r="D1102" i="8"/>
  <c r="A1104" i="8" l="1"/>
  <c r="I1103" i="8"/>
  <c r="G1103" i="8"/>
  <c r="J1103" i="8" s="1"/>
  <c r="H1103" i="8"/>
  <c r="F1103" i="8"/>
  <c r="E1103" i="8"/>
  <c r="B1103" i="8"/>
  <c r="D1103" i="8"/>
  <c r="C1103" i="8"/>
  <c r="A1105" i="8" l="1"/>
  <c r="I1104" i="8"/>
  <c r="G1104" i="8"/>
  <c r="J1104" i="8" s="1"/>
  <c r="H1104" i="8"/>
  <c r="F1104" i="8"/>
  <c r="E1104" i="8"/>
  <c r="D1104" i="8"/>
  <c r="B1104" i="8"/>
  <c r="C1104" i="8"/>
  <c r="A1106" i="8" l="1"/>
  <c r="I1105" i="8"/>
  <c r="G1105" i="8"/>
  <c r="J1105" i="8" s="1"/>
  <c r="H1105" i="8"/>
  <c r="F1105" i="8"/>
  <c r="E1105" i="8"/>
  <c r="C1105" i="8"/>
  <c r="D1105" i="8"/>
  <c r="B1105" i="8"/>
  <c r="A1107" i="8" l="1"/>
  <c r="I1106" i="8"/>
  <c r="G1106" i="8"/>
  <c r="J1106" i="8" s="1"/>
  <c r="H1106" i="8"/>
  <c r="F1106" i="8"/>
  <c r="B1106" i="8"/>
  <c r="E1106" i="8"/>
  <c r="C1106" i="8"/>
  <c r="D1106" i="8"/>
  <c r="A1108" i="8" l="1"/>
  <c r="I1107" i="8"/>
  <c r="G1107" i="8"/>
  <c r="J1107" i="8" s="1"/>
  <c r="H1107" i="8"/>
  <c r="F1107" i="8"/>
  <c r="E1107" i="8"/>
  <c r="B1107" i="8"/>
  <c r="D1107" i="8"/>
  <c r="C1107" i="8"/>
  <c r="A1109" i="8" l="1"/>
  <c r="I1108" i="8"/>
  <c r="G1108" i="8"/>
  <c r="J1108" i="8" s="1"/>
  <c r="H1108" i="8"/>
  <c r="F1108" i="8"/>
  <c r="E1108" i="8"/>
  <c r="D1108" i="8"/>
  <c r="C1108" i="8"/>
  <c r="B1108" i="8"/>
  <c r="A1110" i="8" l="1"/>
  <c r="I1109" i="8"/>
  <c r="G1109" i="8"/>
  <c r="J1109" i="8" s="1"/>
  <c r="H1109" i="8"/>
  <c r="F1109" i="8"/>
  <c r="C1109" i="8"/>
  <c r="D1109" i="8"/>
  <c r="E1109" i="8"/>
  <c r="B1109" i="8"/>
  <c r="A1111" i="8" l="1"/>
  <c r="I1110" i="8"/>
  <c r="G1110" i="8"/>
  <c r="J1110" i="8" s="1"/>
  <c r="H1110" i="8"/>
  <c r="F1110" i="8"/>
  <c r="B1110" i="8"/>
  <c r="C1110" i="8"/>
  <c r="D1110" i="8"/>
  <c r="E1110" i="8"/>
  <c r="A1112" i="8" l="1"/>
  <c r="I1111" i="8"/>
  <c r="G1111" i="8"/>
  <c r="J1111" i="8" s="1"/>
  <c r="H1111" i="8"/>
  <c r="F1111" i="8"/>
  <c r="E1111" i="8"/>
  <c r="B1111" i="8"/>
  <c r="C1111" i="8"/>
  <c r="D1111" i="8"/>
  <c r="A1113" i="8" l="1"/>
  <c r="I1112" i="8"/>
  <c r="G1112" i="8"/>
  <c r="J1112" i="8" s="1"/>
  <c r="H1112" i="8"/>
  <c r="F1112" i="8"/>
  <c r="E1112" i="8"/>
  <c r="D1112" i="8"/>
  <c r="B1112" i="8"/>
  <c r="C1112" i="8"/>
  <c r="A1114" i="8" l="1"/>
  <c r="I1113" i="8"/>
  <c r="G1113" i="8"/>
  <c r="J1113" i="8" s="1"/>
  <c r="H1113" i="8"/>
  <c r="F1113" i="8"/>
  <c r="E1113" i="8"/>
  <c r="C1113" i="8"/>
  <c r="D1113" i="8"/>
  <c r="B1113" i="8"/>
  <c r="A1115" i="8" l="1"/>
  <c r="I1114" i="8"/>
  <c r="G1114" i="8"/>
  <c r="J1114" i="8" s="1"/>
  <c r="H1114" i="8"/>
  <c r="F1114" i="8"/>
  <c r="B1114" i="8"/>
  <c r="E1114" i="8"/>
  <c r="C1114" i="8"/>
  <c r="D1114" i="8"/>
  <c r="A1116" i="8" l="1"/>
  <c r="I1115" i="8"/>
  <c r="G1115" i="8"/>
  <c r="J1115" i="8" s="1"/>
  <c r="H1115" i="8"/>
  <c r="F1115" i="8"/>
  <c r="E1115" i="8"/>
  <c r="B1115" i="8"/>
  <c r="D1115" i="8"/>
  <c r="C1115" i="8"/>
  <c r="A1117" i="8" l="1"/>
  <c r="I1116" i="8"/>
  <c r="G1116" i="8"/>
  <c r="J1116" i="8" s="1"/>
  <c r="H1116" i="8"/>
  <c r="F1116" i="8"/>
  <c r="E1116" i="8"/>
  <c r="D1116" i="8"/>
  <c r="C1116" i="8"/>
  <c r="B1116" i="8"/>
  <c r="A1118" i="8" l="1"/>
  <c r="I1117" i="8"/>
  <c r="G1117" i="8"/>
  <c r="J1117" i="8" s="1"/>
  <c r="H1117" i="8"/>
  <c r="F1117" i="8"/>
  <c r="C1117" i="8"/>
  <c r="D1117" i="8"/>
  <c r="E1117" i="8"/>
  <c r="B1117" i="8"/>
  <c r="A1119" i="8" l="1"/>
  <c r="I1118" i="8"/>
  <c r="G1118" i="8"/>
  <c r="J1118" i="8" s="1"/>
  <c r="H1118" i="8"/>
  <c r="F1118" i="8"/>
  <c r="B1118" i="8"/>
  <c r="C1118" i="8"/>
  <c r="E1118" i="8"/>
  <c r="D1118" i="8"/>
  <c r="A1120" i="8" l="1"/>
  <c r="I1119" i="8"/>
  <c r="G1119" i="8"/>
  <c r="J1119" i="8" s="1"/>
  <c r="H1119" i="8"/>
  <c r="F1119" i="8"/>
  <c r="E1119" i="8"/>
  <c r="B1119" i="8"/>
  <c r="D1119" i="8"/>
  <c r="C1119" i="8"/>
  <c r="A1121" i="8" l="1"/>
  <c r="I1120" i="8"/>
  <c r="G1120" i="8"/>
  <c r="J1120" i="8" s="1"/>
  <c r="H1120" i="8"/>
  <c r="F1120" i="8"/>
  <c r="E1120" i="8"/>
  <c r="D1120" i="8"/>
  <c r="B1120" i="8"/>
  <c r="C1120" i="8"/>
  <c r="A1122" i="8" l="1"/>
  <c r="I1121" i="8"/>
  <c r="G1121" i="8"/>
  <c r="J1121" i="8" s="1"/>
  <c r="H1121" i="8"/>
  <c r="F1121" i="8"/>
  <c r="E1121" i="8"/>
  <c r="C1121" i="8"/>
  <c r="D1121" i="8"/>
  <c r="B1121" i="8"/>
  <c r="A1123" i="8" l="1"/>
  <c r="I1122" i="8"/>
  <c r="G1122" i="8"/>
  <c r="J1122" i="8" s="1"/>
  <c r="H1122" i="8"/>
  <c r="F1122" i="8"/>
  <c r="B1122" i="8"/>
  <c r="E1122" i="8"/>
  <c r="C1122" i="8"/>
  <c r="D1122" i="8"/>
  <c r="A1124" i="8" l="1"/>
  <c r="I1123" i="8"/>
  <c r="G1123" i="8"/>
  <c r="J1123" i="8" s="1"/>
  <c r="H1123" i="8"/>
  <c r="F1123" i="8"/>
  <c r="E1123" i="8"/>
  <c r="B1123" i="8"/>
  <c r="D1123" i="8"/>
  <c r="C1123" i="8"/>
  <c r="A1125" i="8" l="1"/>
  <c r="I1124" i="8"/>
  <c r="G1124" i="8"/>
  <c r="J1124" i="8" s="1"/>
  <c r="H1124" i="8"/>
  <c r="F1124" i="8"/>
  <c r="E1124" i="8"/>
  <c r="D1124" i="8"/>
  <c r="C1124" i="8"/>
  <c r="B1124" i="8"/>
  <c r="A1126" i="8" l="1"/>
  <c r="I1125" i="8"/>
  <c r="G1125" i="8"/>
  <c r="J1125" i="8" s="1"/>
  <c r="H1125" i="8"/>
  <c r="F1125" i="8"/>
  <c r="C1125" i="8"/>
  <c r="D1125" i="8"/>
  <c r="E1125" i="8"/>
  <c r="B1125" i="8"/>
  <c r="A1127" i="8" l="1"/>
  <c r="I1126" i="8"/>
  <c r="G1126" i="8"/>
  <c r="J1126" i="8" s="1"/>
  <c r="H1126" i="8"/>
  <c r="F1126" i="8"/>
  <c r="B1126" i="8"/>
  <c r="C1126" i="8"/>
  <c r="D1126" i="8"/>
  <c r="E1126" i="8"/>
  <c r="A1128" i="8" l="1"/>
  <c r="I1127" i="8"/>
  <c r="G1127" i="8"/>
  <c r="J1127" i="8" s="1"/>
  <c r="H1127" i="8"/>
  <c r="F1127" i="8"/>
  <c r="E1127" i="8"/>
  <c r="B1127" i="8"/>
  <c r="C1127" i="8"/>
  <c r="D1127" i="8"/>
  <c r="A1129" i="8" l="1"/>
  <c r="I1128" i="8"/>
  <c r="G1128" i="8"/>
  <c r="J1128" i="8" s="1"/>
  <c r="H1128" i="8"/>
  <c r="F1128" i="8"/>
  <c r="E1128" i="8"/>
  <c r="D1128" i="8"/>
  <c r="B1128" i="8"/>
  <c r="C1128" i="8"/>
  <c r="A1130" i="8" l="1"/>
  <c r="I1129" i="8"/>
  <c r="G1129" i="8"/>
  <c r="J1129" i="8" s="1"/>
  <c r="H1129" i="8"/>
  <c r="F1129" i="8"/>
  <c r="E1129" i="8"/>
  <c r="C1129" i="8"/>
  <c r="D1129" i="8"/>
  <c r="B1129" i="8"/>
  <c r="A1131" i="8" l="1"/>
  <c r="I1130" i="8"/>
  <c r="G1130" i="8"/>
  <c r="J1130" i="8" s="1"/>
  <c r="H1130" i="8"/>
  <c r="F1130" i="8"/>
  <c r="B1130" i="8"/>
  <c r="E1130" i="8"/>
  <c r="C1130" i="8"/>
  <c r="D1130" i="8"/>
  <c r="A1132" i="8" l="1"/>
  <c r="I1131" i="8"/>
  <c r="G1131" i="8"/>
  <c r="J1131" i="8" s="1"/>
  <c r="H1131" i="8"/>
  <c r="F1131" i="8"/>
  <c r="E1131" i="8"/>
  <c r="B1131" i="8"/>
  <c r="D1131" i="8"/>
  <c r="C1131" i="8"/>
  <c r="A1133" i="8" l="1"/>
  <c r="I1132" i="8"/>
  <c r="G1132" i="8"/>
  <c r="J1132" i="8" s="1"/>
  <c r="H1132" i="8"/>
  <c r="F1132" i="8"/>
  <c r="E1132" i="8"/>
  <c r="D1132" i="8"/>
  <c r="C1132" i="8"/>
  <c r="B1132" i="8"/>
  <c r="A1134" i="8" l="1"/>
  <c r="I1133" i="8"/>
  <c r="G1133" i="8"/>
  <c r="J1133" i="8" s="1"/>
  <c r="H1133" i="8"/>
  <c r="F1133" i="8"/>
  <c r="C1133" i="8"/>
  <c r="D1133" i="8"/>
  <c r="E1133" i="8"/>
  <c r="B1133" i="8"/>
  <c r="A1135" i="8" l="1"/>
  <c r="I1134" i="8"/>
  <c r="G1134" i="8"/>
  <c r="J1134" i="8" s="1"/>
  <c r="H1134" i="8"/>
  <c r="F1134" i="8"/>
  <c r="B1134" i="8"/>
  <c r="C1134" i="8"/>
  <c r="E1134" i="8"/>
  <c r="D1134" i="8"/>
  <c r="A1136" i="8" l="1"/>
  <c r="I1135" i="8"/>
  <c r="G1135" i="8"/>
  <c r="J1135" i="8" s="1"/>
  <c r="H1135" i="8"/>
  <c r="F1135" i="8"/>
  <c r="E1135" i="8"/>
  <c r="B1135" i="8"/>
  <c r="C1135" i="8"/>
  <c r="D1135" i="8"/>
  <c r="A1137" i="8" l="1"/>
  <c r="I1136" i="8"/>
  <c r="G1136" i="8"/>
  <c r="J1136" i="8" s="1"/>
  <c r="H1136" i="8"/>
  <c r="F1136" i="8"/>
  <c r="E1136" i="8"/>
  <c r="D1136" i="8"/>
  <c r="B1136" i="8"/>
  <c r="C1136" i="8"/>
  <c r="A1138" i="8" l="1"/>
  <c r="I1137" i="8"/>
  <c r="G1137" i="8"/>
  <c r="J1137" i="8" s="1"/>
  <c r="H1137" i="8"/>
  <c r="F1137" i="8"/>
  <c r="E1137" i="8"/>
  <c r="C1137" i="8"/>
  <c r="D1137" i="8"/>
  <c r="B1137" i="8"/>
  <c r="A1139" i="8" l="1"/>
  <c r="I1138" i="8"/>
  <c r="G1138" i="8"/>
  <c r="J1138" i="8" s="1"/>
  <c r="H1138" i="8"/>
  <c r="F1138" i="8"/>
  <c r="B1138" i="8"/>
  <c r="E1138" i="8"/>
  <c r="C1138" i="8"/>
  <c r="D1138" i="8"/>
  <c r="A1140" i="8" l="1"/>
  <c r="I1139" i="8"/>
  <c r="G1139" i="8"/>
  <c r="J1139" i="8" s="1"/>
  <c r="H1139" i="8"/>
  <c r="F1139" i="8"/>
  <c r="E1139" i="8"/>
  <c r="B1139" i="8"/>
  <c r="D1139" i="8"/>
  <c r="C1139" i="8"/>
  <c r="A1141" i="8" l="1"/>
  <c r="I1140" i="8"/>
  <c r="G1140" i="8"/>
  <c r="J1140" i="8" s="1"/>
  <c r="H1140" i="8"/>
  <c r="F1140" i="8"/>
  <c r="E1140" i="8"/>
  <c r="D1140" i="8"/>
  <c r="C1140" i="8"/>
  <c r="B1140" i="8"/>
  <c r="A1142" i="8" l="1"/>
  <c r="I1141" i="8"/>
  <c r="G1141" i="8"/>
  <c r="J1141" i="8" s="1"/>
  <c r="H1141" i="8"/>
  <c r="F1141" i="8"/>
  <c r="C1141" i="8"/>
  <c r="D1141" i="8"/>
  <c r="E1141" i="8"/>
  <c r="B1141" i="8"/>
  <c r="A1143" i="8" l="1"/>
  <c r="I1142" i="8"/>
  <c r="G1142" i="8"/>
  <c r="J1142" i="8" s="1"/>
  <c r="H1142" i="8"/>
  <c r="F1142" i="8"/>
  <c r="B1142" i="8"/>
  <c r="C1142" i="8"/>
  <c r="D1142" i="8"/>
  <c r="E1142" i="8"/>
  <c r="A1144" i="8" l="1"/>
  <c r="I1143" i="8"/>
  <c r="G1143" i="8"/>
  <c r="J1143" i="8" s="1"/>
  <c r="H1143" i="8"/>
  <c r="F1143" i="8"/>
  <c r="E1143" i="8"/>
  <c r="B1143" i="8"/>
  <c r="C1143" i="8"/>
  <c r="D1143" i="8"/>
  <c r="A1145" i="8" l="1"/>
  <c r="I1144" i="8"/>
  <c r="G1144" i="8"/>
  <c r="J1144" i="8" s="1"/>
  <c r="H1144" i="8"/>
  <c r="F1144" i="8"/>
  <c r="E1144" i="8"/>
  <c r="D1144" i="8"/>
  <c r="B1144" i="8"/>
  <c r="C1144" i="8"/>
  <c r="A1146" i="8" l="1"/>
  <c r="I1145" i="8"/>
  <c r="G1145" i="8"/>
  <c r="J1145" i="8" s="1"/>
  <c r="H1145" i="8"/>
  <c r="F1145" i="8"/>
  <c r="E1145" i="8"/>
  <c r="C1145" i="8"/>
  <c r="D1145" i="8"/>
  <c r="B1145" i="8"/>
  <c r="A1147" i="8" l="1"/>
  <c r="I1146" i="8"/>
  <c r="G1146" i="8"/>
  <c r="J1146" i="8" s="1"/>
  <c r="H1146" i="8"/>
  <c r="F1146" i="8"/>
  <c r="B1146" i="8"/>
  <c r="E1146" i="8"/>
  <c r="C1146" i="8"/>
  <c r="D1146" i="8"/>
  <c r="A1148" i="8" l="1"/>
  <c r="I1147" i="8"/>
  <c r="G1147" i="8"/>
  <c r="J1147" i="8" s="1"/>
  <c r="H1147" i="8"/>
  <c r="F1147" i="8"/>
  <c r="E1147" i="8"/>
  <c r="B1147" i="8"/>
  <c r="D1147" i="8"/>
  <c r="C1147" i="8"/>
  <c r="A1149" i="8" l="1"/>
  <c r="I1148" i="8"/>
  <c r="G1148" i="8"/>
  <c r="J1148" i="8" s="1"/>
  <c r="H1148" i="8"/>
  <c r="F1148" i="8"/>
  <c r="E1148" i="8"/>
  <c r="D1148" i="8"/>
  <c r="C1148" i="8"/>
  <c r="B1148" i="8"/>
  <c r="A1150" i="8" l="1"/>
  <c r="I1149" i="8"/>
  <c r="G1149" i="8"/>
  <c r="J1149" i="8" s="1"/>
  <c r="H1149" i="8"/>
  <c r="F1149" i="8"/>
  <c r="C1149" i="8"/>
  <c r="D1149" i="8"/>
  <c r="E1149" i="8"/>
  <c r="B1149" i="8"/>
  <c r="A1151" i="8" l="1"/>
  <c r="I1150" i="8"/>
  <c r="G1150" i="8"/>
  <c r="J1150" i="8" s="1"/>
  <c r="H1150" i="8"/>
  <c r="F1150" i="8"/>
  <c r="B1150" i="8"/>
  <c r="C1150" i="8"/>
  <c r="E1150" i="8"/>
  <c r="D1150" i="8"/>
  <c r="A1152" i="8" l="1"/>
  <c r="I1151" i="8"/>
  <c r="G1151" i="8"/>
  <c r="J1151" i="8" s="1"/>
  <c r="H1151" i="8"/>
  <c r="F1151" i="8"/>
  <c r="E1151" i="8"/>
  <c r="B1151" i="8"/>
  <c r="C1151" i="8"/>
  <c r="D1151" i="8"/>
  <c r="A1153" i="8" l="1"/>
  <c r="I1152" i="8"/>
  <c r="G1152" i="8"/>
  <c r="J1152" i="8" s="1"/>
  <c r="H1152" i="8"/>
  <c r="F1152" i="8"/>
  <c r="E1152" i="8"/>
  <c r="D1152" i="8"/>
  <c r="B1152" i="8"/>
  <c r="C1152" i="8"/>
  <c r="A1154" i="8" l="1"/>
  <c r="I1153" i="8"/>
  <c r="G1153" i="8"/>
  <c r="J1153" i="8" s="1"/>
  <c r="H1153" i="8"/>
  <c r="F1153" i="8"/>
  <c r="E1153" i="8"/>
  <c r="C1153" i="8"/>
  <c r="D1153" i="8"/>
  <c r="B1153" i="8"/>
  <c r="A1155" i="8" l="1"/>
  <c r="I1154" i="8"/>
  <c r="G1154" i="8"/>
  <c r="J1154" i="8" s="1"/>
  <c r="H1154" i="8"/>
  <c r="F1154" i="8"/>
  <c r="B1154" i="8"/>
  <c r="E1154" i="8"/>
  <c r="C1154" i="8"/>
  <c r="D1154" i="8"/>
  <c r="A1156" i="8" l="1"/>
  <c r="I1155" i="8"/>
  <c r="G1155" i="8"/>
  <c r="J1155" i="8" s="1"/>
  <c r="H1155" i="8"/>
  <c r="F1155" i="8"/>
  <c r="E1155" i="8"/>
  <c r="B1155" i="8"/>
  <c r="D1155" i="8"/>
  <c r="C1155" i="8"/>
  <c r="A1157" i="8" l="1"/>
  <c r="I1156" i="8"/>
  <c r="G1156" i="8"/>
  <c r="J1156" i="8" s="1"/>
  <c r="H1156" i="8"/>
  <c r="F1156" i="8"/>
  <c r="E1156" i="8"/>
  <c r="D1156" i="8"/>
  <c r="C1156" i="8"/>
  <c r="B1156" i="8"/>
  <c r="A1158" i="8" l="1"/>
  <c r="I1157" i="8"/>
  <c r="G1157" i="8"/>
  <c r="J1157" i="8" s="1"/>
  <c r="H1157" i="8"/>
  <c r="F1157" i="8"/>
  <c r="C1157" i="8"/>
  <c r="D1157" i="8"/>
  <c r="E1157" i="8"/>
  <c r="B1157" i="8"/>
  <c r="A1159" i="8" l="1"/>
  <c r="I1158" i="8"/>
  <c r="G1158" i="8"/>
  <c r="J1158" i="8" s="1"/>
  <c r="H1158" i="8"/>
  <c r="F1158" i="8"/>
  <c r="B1158" i="8"/>
  <c r="C1158" i="8"/>
  <c r="D1158" i="8"/>
  <c r="E1158" i="8"/>
  <c r="A1160" i="8" l="1"/>
  <c r="I1159" i="8"/>
  <c r="G1159" i="8"/>
  <c r="J1159" i="8" s="1"/>
  <c r="H1159" i="8"/>
  <c r="F1159" i="8"/>
  <c r="E1159" i="8"/>
  <c r="B1159" i="8"/>
  <c r="C1159" i="8"/>
  <c r="D1159" i="8"/>
  <c r="A1161" i="8" l="1"/>
  <c r="I1160" i="8"/>
  <c r="G1160" i="8"/>
  <c r="J1160" i="8" s="1"/>
  <c r="H1160" i="8"/>
  <c r="F1160" i="8"/>
  <c r="E1160" i="8"/>
  <c r="D1160" i="8"/>
  <c r="B1160" i="8"/>
  <c r="C1160" i="8"/>
  <c r="A1162" i="8" l="1"/>
  <c r="I1161" i="8"/>
  <c r="G1161" i="8"/>
  <c r="J1161" i="8" s="1"/>
  <c r="H1161" i="8"/>
  <c r="F1161" i="8"/>
  <c r="E1161" i="8"/>
  <c r="C1161" i="8"/>
  <c r="D1161" i="8"/>
  <c r="B1161" i="8"/>
  <c r="A1163" i="8" l="1"/>
  <c r="I1162" i="8"/>
  <c r="G1162" i="8"/>
  <c r="J1162" i="8" s="1"/>
  <c r="H1162" i="8"/>
  <c r="F1162" i="8"/>
  <c r="B1162" i="8"/>
  <c r="E1162" i="8"/>
  <c r="C1162" i="8"/>
  <c r="D1162" i="8"/>
  <c r="A1164" i="8" l="1"/>
  <c r="I1163" i="8"/>
  <c r="G1163" i="8"/>
  <c r="J1163" i="8" s="1"/>
  <c r="H1163" i="8"/>
  <c r="F1163" i="8"/>
  <c r="E1163" i="8"/>
  <c r="B1163" i="8"/>
  <c r="D1163" i="8"/>
  <c r="C1163" i="8"/>
  <c r="A1165" i="8" l="1"/>
  <c r="I1164" i="8"/>
  <c r="G1164" i="8"/>
  <c r="J1164" i="8" s="1"/>
  <c r="H1164" i="8"/>
  <c r="F1164" i="8"/>
  <c r="E1164" i="8"/>
  <c r="D1164" i="8"/>
  <c r="C1164" i="8"/>
  <c r="B1164" i="8"/>
  <c r="A1166" i="8" l="1"/>
  <c r="I1165" i="8"/>
  <c r="G1165" i="8"/>
  <c r="J1165" i="8" s="1"/>
  <c r="H1165" i="8"/>
  <c r="F1165" i="8"/>
  <c r="C1165" i="8"/>
  <c r="D1165" i="8"/>
  <c r="E1165" i="8"/>
  <c r="B1165" i="8"/>
  <c r="A1167" i="8" l="1"/>
  <c r="I1166" i="8"/>
  <c r="G1166" i="8"/>
  <c r="J1166" i="8" s="1"/>
  <c r="H1166" i="8"/>
  <c r="F1166" i="8"/>
  <c r="B1166" i="8"/>
  <c r="C1166" i="8"/>
  <c r="E1166" i="8"/>
  <c r="D1166" i="8"/>
  <c r="A1168" i="8" l="1"/>
  <c r="I1167" i="8"/>
  <c r="G1167" i="8"/>
  <c r="J1167" i="8" s="1"/>
  <c r="H1167" i="8"/>
  <c r="F1167" i="8"/>
  <c r="E1167" i="8"/>
  <c r="B1167" i="8"/>
  <c r="C1167" i="8"/>
  <c r="D1167" i="8"/>
  <c r="A1169" i="8" l="1"/>
  <c r="I1168" i="8"/>
  <c r="G1168" i="8"/>
  <c r="J1168" i="8" s="1"/>
  <c r="H1168" i="8"/>
  <c r="F1168" i="8"/>
  <c r="E1168" i="8"/>
  <c r="D1168" i="8"/>
  <c r="B1168" i="8"/>
  <c r="C1168" i="8"/>
  <c r="A1170" i="8" l="1"/>
  <c r="I1169" i="8"/>
  <c r="G1169" i="8"/>
  <c r="J1169" i="8" s="1"/>
  <c r="H1169" i="8"/>
  <c r="F1169" i="8"/>
  <c r="E1169" i="8"/>
  <c r="C1169" i="8"/>
  <c r="D1169" i="8"/>
  <c r="B1169" i="8"/>
  <c r="A1171" i="8" l="1"/>
  <c r="I1170" i="8"/>
  <c r="G1170" i="8"/>
  <c r="J1170" i="8" s="1"/>
  <c r="H1170" i="8"/>
  <c r="F1170" i="8"/>
  <c r="B1170" i="8"/>
  <c r="E1170" i="8"/>
  <c r="C1170" i="8"/>
  <c r="D1170" i="8"/>
  <c r="A1172" i="8" l="1"/>
  <c r="I1171" i="8"/>
  <c r="G1171" i="8"/>
  <c r="J1171" i="8" s="1"/>
  <c r="H1171" i="8"/>
  <c r="F1171" i="8"/>
  <c r="E1171" i="8"/>
  <c r="B1171" i="8"/>
  <c r="D1171" i="8"/>
  <c r="C1171" i="8"/>
  <c r="A1173" i="8" l="1"/>
  <c r="I1172" i="8"/>
  <c r="G1172" i="8"/>
  <c r="J1172" i="8" s="1"/>
  <c r="H1172" i="8"/>
  <c r="F1172" i="8"/>
  <c r="E1172" i="8"/>
  <c r="D1172" i="8"/>
  <c r="C1172" i="8"/>
  <c r="B1172" i="8"/>
  <c r="A1174" i="8" l="1"/>
  <c r="I1173" i="8"/>
  <c r="G1173" i="8"/>
  <c r="J1173" i="8" s="1"/>
  <c r="H1173" i="8"/>
  <c r="F1173" i="8"/>
  <c r="C1173" i="8"/>
  <c r="D1173" i="8"/>
  <c r="E1173" i="8"/>
  <c r="B1173" i="8"/>
  <c r="A1175" i="8" l="1"/>
  <c r="I1174" i="8"/>
  <c r="G1174" i="8"/>
  <c r="J1174" i="8" s="1"/>
  <c r="H1174" i="8"/>
  <c r="F1174" i="8"/>
  <c r="B1174" i="8"/>
  <c r="C1174" i="8"/>
  <c r="D1174" i="8"/>
  <c r="E1174" i="8"/>
  <c r="A1176" i="8" l="1"/>
  <c r="I1175" i="8"/>
  <c r="G1175" i="8"/>
  <c r="J1175" i="8" s="1"/>
  <c r="H1175" i="8"/>
  <c r="F1175" i="8"/>
  <c r="E1175" i="8"/>
  <c r="B1175" i="8"/>
  <c r="C1175" i="8"/>
  <c r="D1175" i="8"/>
  <c r="A1177" i="8" l="1"/>
  <c r="I1176" i="8"/>
  <c r="G1176" i="8"/>
  <c r="J1176" i="8" s="1"/>
  <c r="H1176" i="8"/>
  <c r="F1176" i="8"/>
  <c r="E1176" i="8"/>
  <c r="D1176" i="8"/>
  <c r="B1176" i="8"/>
  <c r="C1176" i="8"/>
  <c r="A1178" i="8" l="1"/>
  <c r="I1177" i="8"/>
  <c r="G1177" i="8"/>
  <c r="J1177" i="8" s="1"/>
  <c r="H1177" i="8"/>
  <c r="F1177" i="8"/>
  <c r="E1177" i="8"/>
  <c r="C1177" i="8"/>
  <c r="D1177" i="8"/>
  <c r="B1177" i="8"/>
  <c r="A1179" i="8" l="1"/>
  <c r="I1178" i="8"/>
  <c r="G1178" i="8"/>
  <c r="J1178" i="8" s="1"/>
  <c r="H1178" i="8"/>
  <c r="F1178" i="8"/>
  <c r="B1178" i="8"/>
  <c r="E1178" i="8"/>
  <c r="C1178" i="8"/>
  <c r="D1178" i="8"/>
  <c r="A1180" i="8" l="1"/>
  <c r="I1179" i="8"/>
  <c r="G1179" i="8"/>
  <c r="J1179" i="8" s="1"/>
  <c r="H1179" i="8"/>
  <c r="F1179" i="8"/>
  <c r="E1179" i="8"/>
  <c r="B1179" i="8"/>
  <c r="D1179" i="8"/>
  <c r="C1179" i="8"/>
  <c r="A1181" i="8" l="1"/>
  <c r="I1180" i="8"/>
  <c r="G1180" i="8"/>
  <c r="J1180" i="8" s="1"/>
  <c r="H1180" i="8"/>
  <c r="F1180" i="8"/>
  <c r="E1180" i="8"/>
  <c r="D1180" i="8"/>
  <c r="C1180" i="8"/>
  <c r="B1180" i="8"/>
  <c r="A1182" i="8" l="1"/>
  <c r="I1181" i="8"/>
  <c r="G1181" i="8"/>
  <c r="J1181" i="8" s="1"/>
  <c r="H1181" i="8"/>
  <c r="F1181" i="8"/>
  <c r="C1181" i="8"/>
  <c r="D1181" i="8"/>
  <c r="E1181" i="8"/>
  <c r="B1181" i="8"/>
  <c r="A1183" i="8" l="1"/>
  <c r="I1182" i="8"/>
  <c r="G1182" i="8"/>
  <c r="J1182" i="8" s="1"/>
  <c r="H1182" i="8"/>
  <c r="F1182" i="8"/>
  <c r="B1182" i="8"/>
  <c r="C1182" i="8"/>
  <c r="D1182" i="8"/>
  <c r="E1182" i="8"/>
  <c r="A1184" i="8" l="1"/>
  <c r="I1183" i="8"/>
  <c r="G1183" i="8"/>
  <c r="J1183" i="8" s="1"/>
  <c r="H1183" i="8"/>
  <c r="F1183" i="8"/>
  <c r="E1183" i="8"/>
  <c r="B1183" i="8"/>
  <c r="C1183" i="8"/>
  <c r="D1183" i="8"/>
  <c r="A1185" i="8" l="1"/>
  <c r="I1184" i="8"/>
  <c r="G1184" i="8"/>
  <c r="J1184" i="8" s="1"/>
  <c r="H1184" i="8"/>
  <c r="F1184" i="8"/>
  <c r="E1184" i="8"/>
  <c r="D1184" i="8"/>
  <c r="B1184" i="8"/>
  <c r="C1184" i="8"/>
  <c r="A1186" i="8" l="1"/>
  <c r="I1185" i="8"/>
  <c r="G1185" i="8"/>
  <c r="J1185" i="8" s="1"/>
  <c r="H1185" i="8"/>
  <c r="F1185" i="8"/>
  <c r="E1185" i="8"/>
  <c r="C1185" i="8"/>
  <c r="D1185" i="8"/>
  <c r="B1185" i="8"/>
  <c r="A1187" i="8" l="1"/>
  <c r="I1186" i="8"/>
  <c r="G1186" i="8"/>
  <c r="J1186" i="8" s="1"/>
  <c r="H1186" i="8"/>
  <c r="F1186" i="8"/>
  <c r="B1186" i="8"/>
  <c r="E1186" i="8"/>
  <c r="C1186" i="8"/>
  <c r="D1186" i="8"/>
  <c r="A1188" i="8" l="1"/>
  <c r="I1187" i="8"/>
  <c r="G1187" i="8"/>
  <c r="J1187" i="8" s="1"/>
  <c r="H1187" i="8"/>
  <c r="F1187" i="8"/>
  <c r="E1187" i="8"/>
  <c r="B1187" i="8"/>
  <c r="D1187" i="8"/>
  <c r="C1187" i="8"/>
  <c r="A1189" i="8" l="1"/>
  <c r="I1188" i="8"/>
  <c r="G1188" i="8"/>
  <c r="J1188" i="8" s="1"/>
  <c r="H1188" i="8"/>
  <c r="F1188" i="8"/>
  <c r="E1188" i="8"/>
  <c r="D1188" i="8"/>
  <c r="C1188" i="8"/>
  <c r="B1188" i="8"/>
  <c r="A1190" i="8" l="1"/>
  <c r="I1189" i="8"/>
  <c r="G1189" i="8"/>
  <c r="J1189" i="8" s="1"/>
  <c r="H1189" i="8"/>
  <c r="F1189" i="8"/>
  <c r="C1189" i="8"/>
  <c r="D1189" i="8"/>
  <c r="E1189" i="8"/>
  <c r="B1189" i="8"/>
  <c r="A1191" i="8" l="1"/>
  <c r="I1190" i="8"/>
  <c r="G1190" i="8"/>
  <c r="J1190" i="8" s="1"/>
  <c r="H1190" i="8"/>
  <c r="F1190" i="8"/>
  <c r="B1190" i="8"/>
  <c r="C1190" i="8"/>
  <c r="E1190" i="8"/>
  <c r="D1190" i="8"/>
  <c r="A1192" i="8" l="1"/>
  <c r="I1191" i="8"/>
  <c r="G1191" i="8"/>
  <c r="J1191" i="8" s="1"/>
  <c r="H1191" i="8"/>
  <c r="F1191" i="8"/>
  <c r="E1191" i="8"/>
  <c r="B1191" i="8"/>
  <c r="C1191" i="8"/>
  <c r="D1191" i="8"/>
  <c r="A1193" i="8" l="1"/>
  <c r="I1192" i="8"/>
  <c r="G1192" i="8"/>
  <c r="J1192" i="8" s="1"/>
  <c r="H1192" i="8"/>
  <c r="F1192" i="8"/>
  <c r="E1192" i="8"/>
  <c r="D1192" i="8"/>
  <c r="B1192" i="8"/>
  <c r="C1192" i="8"/>
  <c r="A1194" i="8" l="1"/>
  <c r="I1193" i="8"/>
  <c r="G1193" i="8"/>
  <c r="J1193" i="8" s="1"/>
  <c r="H1193" i="8"/>
  <c r="F1193" i="8"/>
  <c r="E1193" i="8"/>
  <c r="C1193" i="8"/>
  <c r="D1193" i="8"/>
  <c r="B1193" i="8"/>
  <c r="A1195" i="8" l="1"/>
  <c r="I1194" i="8"/>
  <c r="G1194" i="8"/>
  <c r="J1194" i="8" s="1"/>
  <c r="H1194" i="8"/>
  <c r="F1194" i="8"/>
  <c r="B1194" i="8"/>
  <c r="E1194" i="8"/>
  <c r="C1194" i="8"/>
  <c r="D1194" i="8"/>
  <c r="A1196" i="8" l="1"/>
  <c r="I1195" i="8"/>
  <c r="G1195" i="8"/>
  <c r="J1195" i="8" s="1"/>
  <c r="H1195" i="8"/>
  <c r="F1195" i="8"/>
  <c r="E1195" i="8"/>
  <c r="B1195" i="8"/>
  <c r="D1195" i="8"/>
  <c r="C1195" i="8"/>
  <c r="A1197" i="8" l="1"/>
  <c r="I1196" i="8"/>
  <c r="G1196" i="8"/>
  <c r="J1196" i="8" s="1"/>
  <c r="H1196" i="8"/>
  <c r="F1196" i="8"/>
  <c r="E1196" i="8"/>
  <c r="D1196" i="8"/>
  <c r="C1196" i="8"/>
  <c r="B1196" i="8"/>
  <c r="A1198" i="8" l="1"/>
  <c r="I1197" i="8"/>
  <c r="G1197" i="8"/>
  <c r="J1197" i="8" s="1"/>
  <c r="H1197" i="8"/>
  <c r="F1197" i="8"/>
  <c r="C1197" i="8"/>
  <c r="D1197" i="8"/>
  <c r="E1197" i="8"/>
  <c r="B1197" i="8"/>
  <c r="A1199" i="8" l="1"/>
  <c r="I1198" i="8"/>
  <c r="G1198" i="8"/>
  <c r="J1198" i="8" s="1"/>
  <c r="H1198" i="8"/>
  <c r="F1198" i="8"/>
  <c r="B1198" i="8"/>
  <c r="C1198" i="8"/>
  <c r="D1198" i="8"/>
  <c r="E1198" i="8"/>
  <c r="A1200" i="8" l="1"/>
  <c r="I1199" i="8"/>
  <c r="G1199" i="8"/>
  <c r="J1199" i="8" s="1"/>
  <c r="H1199" i="8"/>
  <c r="F1199" i="8"/>
  <c r="E1199" i="8"/>
  <c r="B1199" i="8"/>
  <c r="C1199" i="8"/>
  <c r="D1199" i="8"/>
  <c r="A1201" i="8" l="1"/>
  <c r="I1200" i="8"/>
  <c r="G1200" i="8"/>
  <c r="J1200" i="8" s="1"/>
  <c r="H1200" i="8"/>
  <c r="F1200" i="8"/>
  <c r="E1200" i="8"/>
  <c r="D1200" i="8"/>
  <c r="B1200" i="8"/>
  <c r="C1200" i="8"/>
  <c r="A1202" i="8" l="1"/>
  <c r="I1201" i="8"/>
  <c r="G1201" i="8"/>
  <c r="J1201" i="8" s="1"/>
  <c r="H1201" i="8"/>
  <c r="F1201" i="8"/>
  <c r="E1201" i="8"/>
  <c r="C1201" i="8"/>
  <c r="D1201" i="8"/>
  <c r="B1201" i="8"/>
  <c r="A1203" i="8" l="1"/>
  <c r="I1202" i="8"/>
  <c r="G1202" i="8"/>
  <c r="J1202" i="8" s="1"/>
  <c r="H1202" i="8"/>
  <c r="F1202" i="8"/>
  <c r="B1202" i="8"/>
  <c r="E1202" i="8"/>
  <c r="C1202" i="8"/>
  <c r="D1202" i="8"/>
  <c r="A1204" i="8" l="1"/>
  <c r="I1203" i="8"/>
  <c r="G1203" i="8"/>
  <c r="J1203" i="8" s="1"/>
  <c r="H1203" i="8"/>
  <c r="F1203" i="8"/>
  <c r="E1203" i="8"/>
  <c r="B1203" i="8"/>
  <c r="D1203" i="8"/>
  <c r="C1203" i="8"/>
  <c r="A1205" i="8" l="1"/>
  <c r="I1204" i="8"/>
  <c r="G1204" i="8"/>
  <c r="J1204" i="8" s="1"/>
  <c r="H1204" i="8"/>
  <c r="F1204" i="8"/>
  <c r="E1204" i="8"/>
  <c r="D1204" i="8"/>
  <c r="C1204" i="8"/>
  <c r="B1204" i="8"/>
  <c r="A1206" i="8" l="1"/>
  <c r="I1205" i="8"/>
  <c r="G1205" i="8"/>
  <c r="J1205" i="8" s="1"/>
  <c r="H1205" i="8"/>
  <c r="F1205" i="8"/>
  <c r="C1205" i="8"/>
  <c r="D1205" i="8"/>
  <c r="E1205" i="8"/>
  <c r="B1205" i="8"/>
  <c r="A1207" i="8" l="1"/>
  <c r="I1206" i="8"/>
  <c r="G1206" i="8"/>
  <c r="J1206" i="8" s="1"/>
  <c r="H1206" i="8"/>
  <c r="F1206" i="8"/>
  <c r="B1206" i="8"/>
  <c r="C1206" i="8"/>
  <c r="E1206" i="8"/>
  <c r="D1206" i="8"/>
  <c r="A1208" i="8" l="1"/>
  <c r="I1207" i="8"/>
  <c r="G1207" i="8"/>
  <c r="J1207" i="8" s="1"/>
  <c r="H1207" i="8"/>
  <c r="F1207" i="8"/>
  <c r="E1207" i="8"/>
  <c r="B1207" i="8"/>
  <c r="C1207" i="8"/>
  <c r="D1207" i="8"/>
  <c r="A1209" i="8" l="1"/>
  <c r="I1208" i="8"/>
  <c r="G1208" i="8"/>
  <c r="J1208" i="8" s="1"/>
  <c r="H1208" i="8"/>
  <c r="F1208" i="8"/>
  <c r="E1208" i="8"/>
  <c r="D1208" i="8"/>
  <c r="B1208" i="8"/>
  <c r="C1208" i="8"/>
  <c r="A1210" i="8" l="1"/>
  <c r="I1209" i="8"/>
  <c r="G1209" i="8"/>
  <c r="J1209" i="8" s="1"/>
  <c r="H1209" i="8"/>
  <c r="F1209" i="8"/>
  <c r="E1209" i="8"/>
  <c r="C1209" i="8"/>
  <c r="D1209" i="8"/>
  <c r="B1209" i="8"/>
  <c r="A1211" i="8" l="1"/>
  <c r="I1210" i="8"/>
  <c r="G1210" i="8"/>
  <c r="J1210" i="8" s="1"/>
  <c r="H1210" i="8"/>
  <c r="F1210" i="8"/>
  <c r="B1210" i="8"/>
  <c r="E1210" i="8"/>
  <c r="C1210" i="8"/>
  <c r="D1210" i="8"/>
  <c r="A1212" i="8" l="1"/>
  <c r="I1211" i="8"/>
  <c r="G1211" i="8"/>
  <c r="J1211" i="8" s="1"/>
  <c r="H1211" i="8"/>
  <c r="F1211" i="8"/>
  <c r="E1211" i="8"/>
  <c r="B1211" i="8"/>
  <c r="D1211" i="8"/>
  <c r="C1211" i="8"/>
  <c r="A1213" i="8" l="1"/>
  <c r="I1212" i="8"/>
  <c r="G1212" i="8"/>
  <c r="J1212" i="8" s="1"/>
  <c r="H1212" i="8"/>
  <c r="F1212" i="8"/>
  <c r="E1212" i="8"/>
  <c r="D1212" i="8"/>
  <c r="C1212" i="8"/>
  <c r="B1212" i="8"/>
  <c r="A1214" i="8" l="1"/>
  <c r="I1213" i="8"/>
  <c r="G1213" i="8"/>
  <c r="J1213" i="8" s="1"/>
  <c r="H1213" i="8"/>
  <c r="F1213" i="8"/>
  <c r="C1213" i="8"/>
  <c r="D1213" i="8"/>
  <c r="E1213" i="8"/>
  <c r="B1213" i="8"/>
  <c r="A1215" i="8" l="1"/>
  <c r="I1214" i="8"/>
  <c r="G1214" i="8"/>
  <c r="J1214" i="8" s="1"/>
  <c r="H1214" i="8"/>
  <c r="F1214" i="8"/>
  <c r="B1214" i="8"/>
  <c r="C1214" i="8"/>
  <c r="D1214" i="8"/>
  <c r="E1214" i="8"/>
  <c r="A1216" i="8" l="1"/>
  <c r="I1215" i="8"/>
  <c r="G1215" i="8"/>
  <c r="J1215" i="8" s="1"/>
  <c r="H1215" i="8"/>
  <c r="F1215" i="8"/>
  <c r="E1215" i="8"/>
  <c r="B1215" i="8"/>
  <c r="C1215" i="8"/>
  <c r="D1215" i="8"/>
  <c r="A1217" i="8" l="1"/>
  <c r="I1216" i="8"/>
  <c r="G1216" i="8"/>
  <c r="J1216" i="8" s="1"/>
  <c r="H1216" i="8"/>
  <c r="F1216" i="8"/>
  <c r="E1216" i="8"/>
  <c r="D1216" i="8"/>
  <c r="B1216" i="8"/>
  <c r="C1216" i="8"/>
  <c r="A1218" i="8" l="1"/>
  <c r="I1217" i="8"/>
  <c r="G1217" i="8"/>
  <c r="J1217" i="8" s="1"/>
  <c r="H1217" i="8"/>
  <c r="F1217" i="8"/>
  <c r="E1217" i="8"/>
  <c r="C1217" i="8"/>
  <c r="D1217" i="8"/>
  <c r="B1217" i="8"/>
  <c r="A1219" i="8" l="1"/>
  <c r="I1218" i="8"/>
  <c r="G1218" i="8"/>
  <c r="J1218" i="8" s="1"/>
  <c r="H1218" i="8"/>
  <c r="F1218" i="8"/>
  <c r="B1218" i="8"/>
  <c r="E1218" i="8"/>
  <c r="C1218" i="8"/>
  <c r="D1218" i="8"/>
  <c r="A1220" i="8" l="1"/>
  <c r="I1219" i="8"/>
  <c r="G1219" i="8"/>
  <c r="J1219" i="8" s="1"/>
  <c r="H1219" i="8"/>
  <c r="F1219" i="8"/>
  <c r="E1219" i="8"/>
  <c r="B1219" i="8"/>
  <c r="D1219" i="8"/>
  <c r="C1219" i="8"/>
  <c r="A1221" i="8" l="1"/>
  <c r="I1220" i="8"/>
  <c r="G1220" i="8"/>
  <c r="J1220" i="8" s="1"/>
  <c r="H1220" i="8"/>
  <c r="F1220" i="8"/>
  <c r="E1220" i="8"/>
  <c r="D1220" i="8"/>
  <c r="C1220" i="8"/>
  <c r="B1220" i="8"/>
  <c r="A1222" i="8" l="1"/>
  <c r="I1221" i="8"/>
  <c r="G1221" i="8"/>
  <c r="J1221" i="8" s="1"/>
  <c r="H1221" i="8"/>
  <c r="F1221" i="8"/>
  <c r="C1221" i="8"/>
  <c r="D1221" i="8"/>
  <c r="E1221" i="8"/>
  <c r="B1221" i="8"/>
  <c r="A1223" i="8" l="1"/>
  <c r="I1222" i="8"/>
  <c r="G1222" i="8"/>
  <c r="J1222" i="8" s="1"/>
  <c r="H1222" i="8"/>
  <c r="F1222" i="8"/>
  <c r="B1222" i="8"/>
  <c r="C1222" i="8"/>
  <c r="D1222" i="8"/>
  <c r="E1222" i="8"/>
  <c r="A1224" i="8" l="1"/>
  <c r="I1223" i="8"/>
  <c r="G1223" i="8"/>
  <c r="J1223" i="8" s="1"/>
  <c r="H1223" i="8"/>
  <c r="F1223" i="8"/>
  <c r="E1223" i="8"/>
  <c r="B1223" i="8"/>
  <c r="C1223" i="8"/>
  <c r="D1223" i="8"/>
  <c r="A1225" i="8" l="1"/>
  <c r="I1224" i="8"/>
  <c r="G1224" i="8"/>
  <c r="J1224" i="8" s="1"/>
  <c r="H1224" i="8"/>
  <c r="F1224" i="8"/>
  <c r="E1224" i="8"/>
  <c r="D1224" i="8"/>
  <c r="B1224" i="8"/>
  <c r="C1224" i="8"/>
  <c r="A1226" i="8" l="1"/>
  <c r="I1225" i="8"/>
  <c r="G1225" i="8"/>
  <c r="J1225" i="8" s="1"/>
  <c r="H1225" i="8"/>
  <c r="F1225" i="8"/>
  <c r="E1225" i="8"/>
  <c r="C1225" i="8"/>
  <c r="D1225" i="8"/>
  <c r="B1225" i="8"/>
  <c r="A1227" i="8" l="1"/>
  <c r="I1226" i="8"/>
  <c r="G1226" i="8"/>
  <c r="J1226" i="8" s="1"/>
  <c r="H1226" i="8"/>
  <c r="F1226" i="8"/>
  <c r="B1226" i="8"/>
  <c r="E1226" i="8"/>
  <c r="C1226" i="8"/>
  <c r="D1226" i="8"/>
  <c r="A1228" i="8" l="1"/>
  <c r="I1227" i="8"/>
  <c r="G1227" i="8"/>
  <c r="J1227" i="8" s="1"/>
  <c r="H1227" i="8"/>
  <c r="F1227" i="8"/>
  <c r="E1227" i="8"/>
  <c r="B1227" i="8"/>
  <c r="D1227" i="8"/>
  <c r="C1227" i="8"/>
  <c r="A1229" i="8" l="1"/>
  <c r="I1228" i="8"/>
  <c r="G1228" i="8"/>
  <c r="J1228" i="8" s="1"/>
  <c r="H1228" i="8"/>
  <c r="F1228" i="8"/>
  <c r="E1228" i="8"/>
  <c r="D1228" i="8"/>
  <c r="C1228" i="8"/>
  <c r="B1228" i="8"/>
  <c r="A1230" i="8" l="1"/>
  <c r="I1229" i="8"/>
  <c r="G1229" i="8"/>
  <c r="J1229" i="8" s="1"/>
  <c r="H1229" i="8"/>
  <c r="F1229" i="8"/>
  <c r="C1229" i="8"/>
  <c r="D1229" i="8"/>
  <c r="E1229" i="8"/>
  <c r="B1229" i="8"/>
  <c r="A1231" i="8" l="1"/>
  <c r="I1230" i="8"/>
  <c r="G1230" i="8"/>
  <c r="J1230" i="8" s="1"/>
  <c r="H1230" i="8"/>
  <c r="F1230" i="8"/>
  <c r="B1230" i="8"/>
  <c r="C1230" i="8"/>
  <c r="D1230" i="8"/>
  <c r="E1230" i="8"/>
  <c r="A1232" i="8" l="1"/>
  <c r="I1231" i="8"/>
  <c r="G1231" i="8"/>
  <c r="J1231" i="8" s="1"/>
  <c r="H1231" i="8"/>
  <c r="F1231" i="8"/>
  <c r="E1231" i="8"/>
  <c r="B1231" i="8"/>
  <c r="C1231" i="8"/>
  <c r="D1231" i="8"/>
  <c r="A1233" i="8" l="1"/>
  <c r="I1232" i="8"/>
  <c r="G1232" i="8"/>
  <c r="J1232" i="8" s="1"/>
  <c r="H1232" i="8"/>
  <c r="F1232" i="8"/>
  <c r="E1232" i="8"/>
  <c r="D1232" i="8"/>
  <c r="B1232" i="8"/>
  <c r="C1232" i="8"/>
  <c r="A1234" i="8" l="1"/>
  <c r="I1233" i="8"/>
  <c r="G1233" i="8"/>
  <c r="J1233" i="8" s="1"/>
  <c r="H1233" i="8"/>
  <c r="F1233" i="8"/>
  <c r="E1233" i="8"/>
  <c r="C1233" i="8"/>
  <c r="D1233" i="8"/>
  <c r="B1233" i="8"/>
  <c r="A1235" i="8" l="1"/>
  <c r="I1234" i="8"/>
  <c r="G1234" i="8"/>
  <c r="J1234" i="8" s="1"/>
  <c r="H1234" i="8"/>
  <c r="F1234" i="8"/>
  <c r="B1234" i="8"/>
  <c r="E1234" i="8"/>
  <c r="C1234" i="8"/>
  <c r="D1234" i="8"/>
  <c r="A1236" i="8" l="1"/>
  <c r="I1235" i="8"/>
  <c r="G1235" i="8"/>
  <c r="J1235" i="8" s="1"/>
  <c r="H1235" i="8"/>
  <c r="F1235" i="8"/>
  <c r="E1235" i="8"/>
  <c r="B1235" i="8"/>
  <c r="D1235" i="8"/>
  <c r="C1235" i="8"/>
  <c r="A1237" i="8" l="1"/>
  <c r="I1236" i="8"/>
  <c r="G1236" i="8"/>
  <c r="J1236" i="8" s="1"/>
  <c r="H1236" i="8"/>
  <c r="F1236" i="8"/>
  <c r="E1236" i="8"/>
  <c r="D1236" i="8"/>
  <c r="C1236" i="8"/>
  <c r="B1236" i="8"/>
  <c r="A1238" i="8" l="1"/>
  <c r="I1237" i="8"/>
  <c r="G1237" i="8"/>
  <c r="J1237" i="8" s="1"/>
  <c r="H1237" i="8"/>
  <c r="F1237" i="8"/>
  <c r="C1237" i="8"/>
  <c r="D1237" i="8"/>
  <c r="E1237" i="8"/>
  <c r="B1237" i="8"/>
  <c r="A1239" i="8" l="1"/>
  <c r="I1238" i="8"/>
  <c r="G1238" i="8"/>
  <c r="J1238" i="8" s="1"/>
  <c r="H1238" i="8"/>
  <c r="F1238" i="8"/>
  <c r="B1238" i="8"/>
  <c r="C1238" i="8"/>
  <c r="E1238" i="8"/>
  <c r="D1238" i="8"/>
  <c r="A1240" i="8" l="1"/>
  <c r="I1239" i="8"/>
  <c r="G1239" i="8"/>
  <c r="J1239" i="8" s="1"/>
  <c r="H1239" i="8"/>
  <c r="F1239" i="8"/>
  <c r="E1239" i="8"/>
  <c r="B1239" i="8"/>
  <c r="C1239" i="8"/>
  <c r="D1239" i="8"/>
  <c r="A1241" i="8" l="1"/>
  <c r="I1240" i="8"/>
  <c r="G1240" i="8"/>
  <c r="J1240" i="8" s="1"/>
  <c r="H1240" i="8"/>
  <c r="F1240" i="8"/>
  <c r="E1240" i="8"/>
  <c r="D1240" i="8"/>
  <c r="B1240" i="8"/>
  <c r="C1240" i="8"/>
  <c r="A1242" i="8" l="1"/>
  <c r="I1241" i="8"/>
  <c r="G1241" i="8"/>
  <c r="J1241" i="8" s="1"/>
  <c r="H1241" i="8"/>
  <c r="F1241" i="8"/>
  <c r="E1241" i="8"/>
  <c r="C1241" i="8"/>
  <c r="D1241" i="8"/>
  <c r="B1241" i="8"/>
  <c r="A1243" i="8" l="1"/>
  <c r="I1242" i="8"/>
  <c r="G1242" i="8"/>
  <c r="J1242" i="8" s="1"/>
  <c r="H1242" i="8"/>
  <c r="F1242" i="8"/>
  <c r="B1242" i="8"/>
  <c r="E1242" i="8"/>
  <c r="C1242" i="8"/>
  <c r="D1242" i="8"/>
  <c r="A1244" i="8" l="1"/>
  <c r="I1243" i="8"/>
  <c r="G1243" i="8"/>
  <c r="J1243" i="8" s="1"/>
  <c r="H1243" i="8"/>
  <c r="F1243" i="8"/>
  <c r="E1243" i="8"/>
  <c r="B1243" i="8"/>
  <c r="D1243" i="8"/>
  <c r="C1243" i="8"/>
  <c r="A1245" i="8" l="1"/>
  <c r="I1244" i="8"/>
  <c r="G1244" i="8"/>
  <c r="J1244" i="8" s="1"/>
  <c r="H1244" i="8"/>
  <c r="F1244" i="8"/>
  <c r="E1244" i="8"/>
  <c r="D1244" i="8"/>
  <c r="C1244" i="8"/>
  <c r="B1244" i="8"/>
  <c r="A1246" i="8" l="1"/>
  <c r="I1245" i="8"/>
  <c r="G1245" i="8"/>
  <c r="J1245" i="8" s="1"/>
  <c r="H1245" i="8"/>
  <c r="F1245" i="8"/>
  <c r="C1245" i="8"/>
  <c r="D1245" i="8"/>
  <c r="E1245" i="8"/>
  <c r="B1245" i="8"/>
  <c r="A1247" i="8" l="1"/>
  <c r="I1246" i="8"/>
  <c r="G1246" i="8"/>
  <c r="J1246" i="8" s="1"/>
  <c r="H1246" i="8"/>
  <c r="F1246" i="8"/>
  <c r="B1246" i="8"/>
  <c r="C1246" i="8"/>
  <c r="D1246" i="8"/>
  <c r="E1246" i="8"/>
  <c r="A1248" i="8" l="1"/>
  <c r="I1247" i="8"/>
  <c r="G1247" i="8"/>
  <c r="J1247" i="8" s="1"/>
  <c r="H1247" i="8"/>
  <c r="F1247" i="8"/>
  <c r="E1247" i="8"/>
  <c r="B1247" i="8"/>
  <c r="C1247" i="8"/>
  <c r="D1247" i="8"/>
  <c r="A1249" i="8" l="1"/>
  <c r="I1248" i="8"/>
  <c r="G1248" i="8"/>
  <c r="J1248" i="8" s="1"/>
  <c r="H1248" i="8"/>
  <c r="F1248" i="8"/>
  <c r="E1248" i="8"/>
  <c r="D1248" i="8"/>
  <c r="B1248" i="8"/>
  <c r="C1248" i="8"/>
  <c r="A1250" i="8" l="1"/>
  <c r="I1249" i="8"/>
  <c r="G1249" i="8"/>
  <c r="J1249" i="8" s="1"/>
  <c r="H1249" i="8"/>
  <c r="F1249" i="8"/>
  <c r="E1249" i="8"/>
  <c r="C1249" i="8"/>
  <c r="D1249" i="8"/>
  <c r="B1249" i="8"/>
  <c r="A1251" i="8" l="1"/>
  <c r="I1250" i="8"/>
  <c r="G1250" i="8"/>
  <c r="J1250" i="8" s="1"/>
  <c r="H1250" i="8"/>
  <c r="F1250" i="8"/>
  <c r="B1250" i="8"/>
  <c r="E1250" i="8"/>
  <c r="C1250" i="8"/>
  <c r="D1250" i="8"/>
  <c r="A1252" i="8" l="1"/>
  <c r="I1251" i="8"/>
  <c r="G1251" i="8"/>
  <c r="J1251" i="8" s="1"/>
  <c r="H1251" i="8"/>
  <c r="F1251" i="8"/>
  <c r="E1251" i="8"/>
  <c r="B1251" i="8"/>
  <c r="D1251" i="8"/>
  <c r="C1251" i="8"/>
  <c r="A1253" i="8" l="1"/>
  <c r="I1252" i="8"/>
  <c r="G1252" i="8"/>
  <c r="J1252" i="8" s="1"/>
  <c r="H1252" i="8"/>
  <c r="F1252" i="8"/>
  <c r="E1252" i="8"/>
  <c r="D1252" i="8"/>
  <c r="C1252" i="8"/>
  <c r="B1252" i="8"/>
  <c r="A1254" i="8" l="1"/>
  <c r="I1253" i="8"/>
  <c r="G1253" i="8"/>
  <c r="J1253" i="8" s="1"/>
  <c r="H1253" i="8"/>
  <c r="F1253" i="8"/>
  <c r="C1253" i="8"/>
  <c r="D1253" i="8"/>
  <c r="E1253" i="8"/>
  <c r="B1253" i="8"/>
  <c r="A1255" i="8" l="1"/>
  <c r="I1254" i="8"/>
  <c r="G1254" i="8"/>
  <c r="J1254" i="8" s="1"/>
  <c r="H1254" i="8"/>
  <c r="F1254" i="8"/>
  <c r="B1254" i="8"/>
  <c r="C1254" i="8"/>
  <c r="D1254" i="8"/>
  <c r="E1254" i="8"/>
  <c r="A1256" i="8" l="1"/>
  <c r="I1255" i="8"/>
  <c r="G1255" i="8"/>
  <c r="J1255" i="8" s="1"/>
  <c r="H1255" i="8"/>
  <c r="F1255" i="8"/>
  <c r="E1255" i="8"/>
  <c r="B1255" i="8"/>
  <c r="C1255" i="8"/>
  <c r="D1255" i="8"/>
  <c r="A1257" i="8" l="1"/>
  <c r="I1256" i="8"/>
  <c r="G1256" i="8"/>
  <c r="J1256" i="8" s="1"/>
  <c r="H1256" i="8"/>
  <c r="F1256" i="8"/>
  <c r="E1256" i="8"/>
  <c r="D1256" i="8"/>
  <c r="B1256" i="8"/>
  <c r="C1256" i="8"/>
  <c r="A1258" i="8" l="1"/>
  <c r="I1257" i="8"/>
  <c r="G1257" i="8"/>
  <c r="J1257" i="8" s="1"/>
  <c r="H1257" i="8"/>
  <c r="F1257" i="8"/>
  <c r="E1257" i="8"/>
  <c r="C1257" i="8"/>
  <c r="D1257" i="8"/>
  <c r="B1257" i="8"/>
  <c r="A1259" i="8" l="1"/>
  <c r="I1258" i="8"/>
  <c r="G1258" i="8"/>
  <c r="J1258" i="8" s="1"/>
  <c r="H1258" i="8"/>
  <c r="F1258" i="8"/>
  <c r="E1258" i="8"/>
  <c r="C1258" i="8"/>
  <c r="D1258" i="8"/>
  <c r="B1258" i="8"/>
  <c r="A1260" i="8" l="1"/>
  <c r="I1259" i="8"/>
  <c r="G1259" i="8"/>
  <c r="J1259" i="8" s="1"/>
  <c r="H1259" i="8"/>
  <c r="F1259" i="8"/>
  <c r="E1259" i="8"/>
  <c r="D1259" i="8"/>
  <c r="C1259" i="8"/>
  <c r="B1259" i="8"/>
  <c r="A1261" i="8" l="1"/>
  <c r="I1260" i="8"/>
  <c r="G1260" i="8"/>
  <c r="J1260" i="8" s="1"/>
  <c r="H1260" i="8"/>
  <c r="F1260" i="8"/>
  <c r="E1260" i="8"/>
  <c r="D1260" i="8"/>
  <c r="C1260" i="8"/>
  <c r="B1260" i="8"/>
  <c r="A1262" i="8" l="1"/>
  <c r="I1261" i="8"/>
  <c r="G1261" i="8"/>
  <c r="J1261" i="8" s="1"/>
  <c r="H1261" i="8"/>
  <c r="F1261" i="8"/>
  <c r="C1261" i="8"/>
  <c r="D1261" i="8"/>
  <c r="E1261" i="8"/>
  <c r="B1261" i="8"/>
  <c r="A1263" i="8" l="1"/>
  <c r="I1262" i="8"/>
  <c r="G1262" i="8"/>
  <c r="J1262" i="8" s="1"/>
  <c r="H1262" i="8"/>
  <c r="F1262" i="8"/>
  <c r="C1262" i="8"/>
  <c r="B1262" i="8"/>
  <c r="E1262" i="8"/>
  <c r="D1262" i="8"/>
  <c r="A1264" i="8" l="1"/>
  <c r="I1263" i="8"/>
  <c r="G1263" i="8"/>
  <c r="J1263" i="8" s="1"/>
  <c r="H1263" i="8"/>
  <c r="F1263" i="8"/>
  <c r="E1263" i="8"/>
  <c r="C1263" i="8"/>
  <c r="B1263" i="8"/>
  <c r="D1263" i="8"/>
  <c r="A1265" i="8" l="1"/>
  <c r="I1264" i="8"/>
  <c r="G1264" i="8"/>
  <c r="J1264" i="8" s="1"/>
  <c r="H1264" i="8"/>
  <c r="F1264" i="8"/>
  <c r="E1264" i="8"/>
  <c r="D1264" i="8"/>
  <c r="B1264" i="8"/>
  <c r="C1264" i="8"/>
  <c r="A1266" i="8" l="1"/>
  <c r="I1265" i="8"/>
  <c r="G1265" i="8"/>
  <c r="J1265" i="8" s="1"/>
  <c r="H1265" i="8"/>
  <c r="F1265" i="8"/>
  <c r="E1265" i="8"/>
  <c r="C1265" i="8"/>
  <c r="D1265" i="8"/>
  <c r="B1265" i="8"/>
  <c r="A1267" i="8" l="1"/>
  <c r="I1266" i="8"/>
  <c r="G1266" i="8"/>
  <c r="J1266" i="8" s="1"/>
  <c r="H1266" i="8"/>
  <c r="F1266" i="8"/>
  <c r="E1266" i="8"/>
  <c r="C1266" i="8"/>
  <c r="D1266" i="8"/>
  <c r="B1266" i="8"/>
  <c r="A1268" i="8" l="1"/>
  <c r="I1267" i="8"/>
  <c r="G1267" i="8"/>
  <c r="J1267" i="8" s="1"/>
  <c r="H1267" i="8"/>
  <c r="F1267" i="8"/>
  <c r="E1267" i="8"/>
  <c r="D1267" i="8"/>
  <c r="C1267" i="8"/>
  <c r="B1267" i="8"/>
  <c r="A1269" i="8" l="1"/>
  <c r="I1268" i="8"/>
  <c r="G1268" i="8"/>
  <c r="J1268" i="8" s="1"/>
  <c r="H1268" i="8"/>
  <c r="F1268" i="8"/>
  <c r="E1268" i="8"/>
  <c r="D1268" i="8"/>
  <c r="C1268" i="8"/>
  <c r="B1268" i="8"/>
  <c r="A1270" i="8" l="1"/>
  <c r="I1269" i="8"/>
  <c r="G1269" i="8"/>
  <c r="J1269" i="8" s="1"/>
  <c r="H1269" i="8"/>
  <c r="F1269" i="8"/>
  <c r="C1269" i="8"/>
  <c r="D1269" i="8"/>
  <c r="B1269" i="8"/>
  <c r="E1269" i="8"/>
  <c r="A1271" i="8" l="1"/>
  <c r="I1270" i="8"/>
  <c r="G1270" i="8"/>
  <c r="J1270" i="8" s="1"/>
  <c r="H1270" i="8"/>
  <c r="F1270" i="8"/>
  <c r="C1270" i="8"/>
  <c r="D1270" i="8"/>
  <c r="B1270" i="8"/>
  <c r="E1270" i="8"/>
  <c r="A1272" i="8" l="1"/>
  <c r="I1271" i="8"/>
  <c r="G1271" i="8"/>
  <c r="J1271" i="8" s="1"/>
  <c r="H1271" i="8"/>
  <c r="F1271" i="8"/>
  <c r="E1271" i="8"/>
  <c r="C1271" i="8"/>
  <c r="B1271" i="8"/>
  <c r="D1271" i="8"/>
  <c r="A1273" i="8" l="1"/>
  <c r="I1272" i="8"/>
  <c r="G1272" i="8"/>
  <c r="J1272" i="8" s="1"/>
  <c r="H1272" i="8"/>
  <c r="F1272" i="8"/>
  <c r="E1272" i="8"/>
  <c r="D1272" i="8"/>
  <c r="B1272" i="8"/>
  <c r="C1272" i="8"/>
  <c r="A1274" i="8" l="1"/>
  <c r="I1273" i="8"/>
  <c r="G1273" i="8"/>
  <c r="J1273" i="8" s="1"/>
  <c r="H1273" i="8"/>
  <c r="F1273" i="8"/>
  <c r="E1273" i="8"/>
  <c r="C1273" i="8"/>
  <c r="D1273" i="8"/>
  <c r="B1273" i="8"/>
  <c r="A1275" i="8" l="1"/>
  <c r="I1274" i="8"/>
  <c r="G1274" i="8"/>
  <c r="J1274" i="8" s="1"/>
  <c r="H1274" i="8"/>
  <c r="F1274" i="8"/>
  <c r="E1274" i="8"/>
  <c r="C1274" i="8"/>
  <c r="D1274" i="8"/>
  <c r="B1274" i="8"/>
  <c r="A1276" i="8" l="1"/>
  <c r="I1275" i="8"/>
  <c r="G1275" i="8"/>
  <c r="J1275" i="8" s="1"/>
  <c r="H1275" i="8"/>
  <c r="F1275" i="8"/>
  <c r="E1275" i="8"/>
  <c r="D1275" i="8"/>
  <c r="C1275" i="8"/>
  <c r="B1275" i="8"/>
  <c r="A1277" i="8" l="1"/>
  <c r="I1276" i="8"/>
  <c r="G1276" i="8"/>
  <c r="J1276" i="8" s="1"/>
  <c r="H1276" i="8"/>
  <c r="F1276" i="8"/>
  <c r="E1276" i="8"/>
  <c r="D1276" i="8"/>
  <c r="C1276" i="8"/>
  <c r="B1276" i="8"/>
  <c r="A1278" i="8" l="1"/>
  <c r="I1277" i="8"/>
  <c r="G1277" i="8"/>
  <c r="J1277" i="8" s="1"/>
  <c r="H1277" i="8"/>
  <c r="F1277" i="8"/>
  <c r="C1277" i="8"/>
  <c r="D1277" i="8"/>
  <c r="E1277" i="8"/>
  <c r="B1277" i="8"/>
  <c r="A1279" i="8" l="1"/>
  <c r="I1278" i="8"/>
  <c r="G1278" i="8"/>
  <c r="J1278" i="8" s="1"/>
  <c r="H1278" i="8"/>
  <c r="F1278" i="8"/>
  <c r="C1278" i="8"/>
  <c r="D1278" i="8"/>
  <c r="B1278" i="8"/>
  <c r="E1278" i="8"/>
  <c r="A1280" i="8" l="1"/>
  <c r="I1279" i="8"/>
  <c r="G1279" i="8"/>
  <c r="J1279" i="8" s="1"/>
  <c r="H1279" i="8"/>
  <c r="F1279" i="8"/>
  <c r="E1279" i="8"/>
  <c r="C1279" i="8"/>
  <c r="D1279" i="8"/>
  <c r="B1279" i="8"/>
  <c r="A1281" i="8" l="1"/>
  <c r="I1280" i="8"/>
  <c r="G1280" i="8"/>
  <c r="J1280" i="8" s="1"/>
  <c r="H1280" i="8"/>
  <c r="F1280" i="8"/>
  <c r="E1280" i="8"/>
  <c r="D1280" i="8"/>
  <c r="B1280" i="8"/>
  <c r="C1280" i="8"/>
  <c r="A1282" i="8" l="1"/>
  <c r="I1281" i="8"/>
  <c r="G1281" i="8"/>
  <c r="J1281" i="8" s="1"/>
  <c r="H1281" i="8"/>
  <c r="F1281" i="8"/>
  <c r="E1281" i="8"/>
  <c r="C1281" i="8"/>
  <c r="D1281" i="8"/>
  <c r="B1281" i="8"/>
  <c r="A1283" i="8" l="1"/>
  <c r="I1282" i="8"/>
  <c r="G1282" i="8"/>
  <c r="J1282" i="8" s="1"/>
  <c r="H1282" i="8"/>
  <c r="F1282" i="8"/>
  <c r="E1282" i="8"/>
  <c r="C1282" i="8"/>
  <c r="D1282" i="8"/>
  <c r="B1282" i="8"/>
  <c r="A1284" i="8" l="1"/>
  <c r="I1283" i="8"/>
  <c r="G1283" i="8"/>
  <c r="J1283" i="8" s="1"/>
  <c r="H1283" i="8"/>
  <c r="F1283" i="8"/>
  <c r="E1283" i="8"/>
  <c r="D1283" i="8"/>
  <c r="C1283" i="8"/>
  <c r="B1283" i="8"/>
  <c r="A1285" i="8" l="1"/>
  <c r="I1284" i="8"/>
  <c r="G1284" i="8"/>
  <c r="J1284" i="8" s="1"/>
  <c r="H1284" i="8"/>
  <c r="F1284" i="8"/>
  <c r="E1284" i="8"/>
  <c r="D1284" i="8"/>
  <c r="C1284" i="8"/>
  <c r="B1284" i="8"/>
  <c r="A1286" i="8" l="1"/>
  <c r="I1285" i="8"/>
  <c r="G1285" i="8"/>
  <c r="J1285" i="8" s="1"/>
  <c r="H1285" i="8"/>
  <c r="F1285" i="8"/>
  <c r="C1285" i="8"/>
  <c r="D1285" i="8"/>
  <c r="E1285" i="8"/>
  <c r="B1285" i="8"/>
  <c r="A1287" i="8" l="1"/>
  <c r="I1286" i="8"/>
  <c r="G1286" i="8"/>
  <c r="J1286" i="8" s="1"/>
  <c r="H1286" i="8"/>
  <c r="F1286" i="8"/>
  <c r="C1286" i="8"/>
  <c r="D1286" i="8"/>
  <c r="B1286" i="8"/>
  <c r="E1286" i="8"/>
  <c r="A1288" i="8" l="1"/>
  <c r="I1287" i="8"/>
  <c r="G1287" i="8"/>
  <c r="J1287" i="8" s="1"/>
  <c r="H1287" i="8"/>
  <c r="F1287" i="8"/>
  <c r="E1287" i="8"/>
  <c r="C1287" i="8"/>
  <c r="B1287" i="8"/>
  <c r="D1287" i="8"/>
  <c r="A1289" i="8" l="1"/>
  <c r="I1288" i="8"/>
  <c r="G1288" i="8"/>
  <c r="J1288" i="8" s="1"/>
  <c r="H1288" i="8"/>
  <c r="F1288" i="8"/>
  <c r="E1288" i="8"/>
  <c r="D1288" i="8"/>
  <c r="B1288" i="8"/>
  <c r="C1288" i="8"/>
  <c r="A1290" i="8" l="1"/>
  <c r="I1289" i="8"/>
  <c r="G1289" i="8"/>
  <c r="J1289" i="8" s="1"/>
  <c r="H1289" i="8"/>
  <c r="F1289" i="8"/>
  <c r="E1289" i="8"/>
  <c r="C1289" i="8"/>
  <c r="D1289" i="8"/>
  <c r="B1289" i="8"/>
  <c r="A1291" i="8" l="1"/>
  <c r="I1290" i="8"/>
  <c r="G1290" i="8"/>
  <c r="J1290" i="8" s="1"/>
  <c r="H1290" i="8"/>
  <c r="F1290" i="8"/>
  <c r="E1290" i="8"/>
  <c r="C1290" i="8"/>
  <c r="D1290" i="8"/>
  <c r="B1290" i="8"/>
  <c r="A1292" i="8" l="1"/>
  <c r="I1291" i="8"/>
  <c r="G1291" i="8"/>
  <c r="J1291" i="8" s="1"/>
  <c r="H1291" i="8"/>
  <c r="F1291" i="8"/>
  <c r="E1291" i="8"/>
  <c r="D1291" i="8"/>
  <c r="B1291" i="8"/>
  <c r="C1291" i="8"/>
  <c r="A1293" i="8" l="1"/>
  <c r="I1292" i="8"/>
  <c r="G1292" i="8"/>
  <c r="J1292" i="8" s="1"/>
  <c r="H1292" i="8"/>
  <c r="F1292" i="8"/>
  <c r="E1292" i="8"/>
  <c r="D1292" i="8"/>
  <c r="C1292" i="8"/>
  <c r="B1292" i="8"/>
  <c r="A1294" i="8" l="1"/>
  <c r="I1293" i="8"/>
  <c r="G1293" i="8"/>
  <c r="J1293" i="8" s="1"/>
  <c r="H1293" i="8"/>
  <c r="F1293" i="8"/>
  <c r="C1293" i="8"/>
  <c r="D1293" i="8"/>
  <c r="E1293" i="8"/>
  <c r="B1293" i="8"/>
  <c r="A1295" i="8" l="1"/>
  <c r="I1294" i="8"/>
  <c r="G1294" i="8"/>
  <c r="J1294" i="8" s="1"/>
  <c r="H1294" i="8"/>
  <c r="F1294" i="8"/>
  <c r="C1294" i="8"/>
  <c r="D1294" i="8"/>
  <c r="E1294" i="8"/>
  <c r="B1294" i="8"/>
  <c r="A1296" i="8" l="1"/>
  <c r="I1295" i="8"/>
  <c r="G1295" i="8"/>
  <c r="J1295" i="8" s="1"/>
  <c r="H1295" i="8"/>
  <c r="F1295" i="8"/>
  <c r="E1295" i="8"/>
  <c r="C1295" i="8"/>
  <c r="D1295" i="8"/>
  <c r="B1295" i="8"/>
  <c r="A1297" i="8" l="1"/>
  <c r="I1296" i="8"/>
  <c r="G1296" i="8"/>
  <c r="J1296" i="8" s="1"/>
  <c r="H1296" i="8"/>
  <c r="F1296" i="8"/>
  <c r="E1296" i="8"/>
  <c r="D1296" i="8"/>
  <c r="B1296" i="8"/>
  <c r="C1296" i="8"/>
  <c r="A1298" i="8" l="1"/>
  <c r="I1297" i="8"/>
  <c r="G1297" i="8"/>
  <c r="J1297" i="8" s="1"/>
  <c r="H1297" i="8"/>
  <c r="F1297" i="8"/>
  <c r="E1297" i="8"/>
  <c r="C1297" i="8"/>
  <c r="D1297" i="8"/>
  <c r="B1297" i="8"/>
  <c r="A1299" i="8" l="1"/>
  <c r="I1298" i="8"/>
  <c r="G1298" i="8"/>
  <c r="J1298" i="8" s="1"/>
  <c r="H1298" i="8"/>
  <c r="F1298" i="8"/>
  <c r="E1298" i="8"/>
  <c r="C1298" i="8"/>
  <c r="D1298" i="8"/>
  <c r="B1298" i="8"/>
  <c r="A1300" i="8" l="1"/>
  <c r="I1299" i="8"/>
  <c r="G1299" i="8"/>
  <c r="J1299" i="8" s="1"/>
  <c r="H1299" i="8"/>
  <c r="F1299" i="8"/>
  <c r="E1299" i="8"/>
  <c r="D1299" i="8"/>
  <c r="C1299" i="8"/>
  <c r="B1299" i="8"/>
  <c r="A1301" i="8" l="1"/>
  <c r="I1300" i="8"/>
  <c r="G1300" i="8"/>
  <c r="J1300" i="8" s="1"/>
  <c r="H1300" i="8"/>
  <c r="F1300" i="8"/>
  <c r="E1300" i="8"/>
  <c r="D1300" i="8"/>
  <c r="C1300" i="8"/>
  <c r="B1300" i="8"/>
  <c r="A1302" i="8" l="1"/>
  <c r="I1301" i="8"/>
  <c r="G1301" i="8"/>
  <c r="J1301" i="8" s="1"/>
  <c r="H1301" i="8"/>
  <c r="F1301" i="8"/>
  <c r="C1301" i="8"/>
  <c r="D1301" i="8"/>
  <c r="B1301" i="8"/>
  <c r="E1301" i="8"/>
  <c r="A1303" i="8" l="1"/>
  <c r="I1302" i="8"/>
  <c r="G1302" i="8"/>
  <c r="J1302" i="8" s="1"/>
  <c r="H1302" i="8"/>
  <c r="F1302" i="8"/>
  <c r="C1302" i="8"/>
  <c r="D1302" i="8"/>
  <c r="E1302" i="8"/>
  <c r="B1302" i="8"/>
  <c r="A1304" i="8" l="1"/>
  <c r="I1303" i="8"/>
  <c r="G1303" i="8"/>
  <c r="J1303" i="8" s="1"/>
  <c r="H1303" i="8"/>
  <c r="F1303" i="8"/>
  <c r="E1303" i="8"/>
  <c r="C1303" i="8"/>
  <c r="B1303" i="8"/>
  <c r="D1303" i="8"/>
  <c r="A1305" i="8" l="1"/>
  <c r="I1304" i="8"/>
  <c r="G1304" i="8"/>
  <c r="J1304" i="8" s="1"/>
  <c r="H1304" i="8"/>
  <c r="F1304" i="8"/>
  <c r="E1304" i="8"/>
  <c r="D1304" i="8"/>
  <c r="B1304" i="8"/>
  <c r="C1304" i="8"/>
  <c r="A1306" i="8" l="1"/>
  <c r="I1305" i="8"/>
  <c r="G1305" i="8"/>
  <c r="J1305" i="8" s="1"/>
  <c r="H1305" i="8"/>
  <c r="F1305" i="8"/>
  <c r="E1305" i="8"/>
  <c r="C1305" i="8"/>
  <c r="D1305" i="8"/>
  <c r="B1305" i="8"/>
  <c r="A1307" i="8" l="1"/>
  <c r="I1306" i="8"/>
  <c r="G1306" i="8"/>
  <c r="J1306" i="8" s="1"/>
  <c r="H1306" i="8"/>
  <c r="F1306" i="8"/>
  <c r="E1306" i="8"/>
  <c r="C1306" i="8"/>
  <c r="D1306" i="8"/>
  <c r="B1306" i="8"/>
  <c r="A1308" i="8" l="1"/>
  <c r="I1307" i="8"/>
  <c r="G1307" i="8"/>
  <c r="J1307" i="8" s="1"/>
  <c r="H1307" i="8"/>
  <c r="F1307" i="8"/>
  <c r="E1307" i="8"/>
  <c r="D1307" i="8"/>
  <c r="C1307" i="8"/>
  <c r="B1307" i="8"/>
  <c r="A1309" i="8" l="1"/>
  <c r="I1308" i="8"/>
  <c r="G1308" i="8"/>
  <c r="J1308" i="8" s="1"/>
  <c r="H1308" i="8"/>
  <c r="F1308" i="8"/>
  <c r="E1308" i="8"/>
  <c r="D1308" i="8"/>
  <c r="C1308" i="8"/>
  <c r="B1308" i="8"/>
  <c r="A1310" i="8" l="1"/>
  <c r="I1309" i="8"/>
  <c r="G1309" i="8"/>
  <c r="J1309" i="8" s="1"/>
  <c r="H1309" i="8"/>
  <c r="F1309" i="8"/>
  <c r="C1309" i="8"/>
  <c r="D1309" i="8"/>
  <c r="E1309" i="8"/>
  <c r="B1309" i="8"/>
  <c r="A1311" i="8" l="1"/>
  <c r="I1310" i="8"/>
  <c r="G1310" i="8"/>
  <c r="J1310" i="8" s="1"/>
  <c r="H1310" i="8"/>
  <c r="F1310" i="8"/>
  <c r="C1310" i="8"/>
  <c r="E1310" i="8"/>
  <c r="D1310" i="8"/>
  <c r="B1310" i="8"/>
  <c r="A1312" i="8" l="1"/>
  <c r="I1311" i="8"/>
  <c r="G1311" i="8"/>
  <c r="J1311" i="8" s="1"/>
  <c r="H1311" i="8"/>
  <c r="F1311" i="8"/>
  <c r="E1311" i="8"/>
  <c r="C1311" i="8"/>
  <c r="D1311" i="8"/>
  <c r="B1311" i="8"/>
  <c r="A1313" i="8" l="1"/>
  <c r="I1312" i="8"/>
  <c r="G1312" i="8"/>
  <c r="J1312" i="8" s="1"/>
  <c r="H1312" i="8"/>
  <c r="F1312" i="8"/>
  <c r="E1312" i="8"/>
  <c r="D1312" i="8"/>
  <c r="B1312" i="8"/>
  <c r="C1312" i="8"/>
  <c r="A1314" i="8" l="1"/>
  <c r="I1313" i="8"/>
  <c r="G1313" i="8"/>
  <c r="J1313" i="8" s="1"/>
  <c r="H1313" i="8"/>
  <c r="F1313" i="8"/>
  <c r="E1313" i="8"/>
  <c r="C1313" i="8"/>
  <c r="D1313" i="8"/>
  <c r="B1313" i="8"/>
  <c r="A1315" i="8" l="1"/>
  <c r="I1314" i="8"/>
  <c r="G1314" i="8"/>
  <c r="J1314" i="8" s="1"/>
  <c r="H1314" i="8"/>
  <c r="F1314" i="8"/>
  <c r="E1314" i="8"/>
  <c r="C1314" i="8"/>
  <c r="D1314" i="8"/>
  <c r="B1314" i="8"/>
  <c r="A1316" i="8" l="1"/>
  <c r="I1315" i="8"/>
  <c r="G1315" i="8"/>
  <c r="J1315" i="8" s="1"/>
  <c r="H1315" i="8"/>
  <c r="F1315" i="8"/>
  <c r="E1315" i="8"/>
  <c r="D1315" i="8"/>
  <c r="C1315" i="8"/>
  <c r="B1315" i="8"/>
  <c r="A1317" i="8" l="1"/>
  <c r="I1316" i="8"/>
  <c r="G1316" i="8"/>
  <c r="J1316" i="8" s="1"/>
  <c r="H1316" i="8"/>
  <c r="F1316" i="8"/>
  <c r="E1316" i="8"/>
  <c r="D1316" i="8"/>
  <c r="C1316" i="8"/>
  <c r="B1316" i="8"/>
  <c r="A1318" i="8" l="1"/>
  <c r="I1317" i="8"/>
  <c r="G1317" i="8"/>
  <c r="J1317" i="8" s="1"/>
  <c r="H1317" i="8"/>
  <c r="F1317" i="8"/>
  <c r="C1317" i="8"/>
  <c r="D1317" i="8"/>
  <c r="E1317" i="8"/>
  <c r="B1317" i="8"/>
  <c r="A1319" i="8" l="1"/>
  <c r="I1318" i="8"/>
  <c r="G1318" i="8"/>
  <c r="J1318" i="8" s="1"/>
  <c r="H1318" i="8"/>
  <c r="F1318" i="8"/>
  <c r="C1318" i="8"/>
  <c r="D1318" i="8"/>
  <c r="B1318" i="8"/>
  <c r="E1318" i="8"/>
  <c r="A1320" i="8" l="1"/>
  <c r="I1319" i="8"/>
  <c r="G1319" i="8"/>
  <c r="J1319" i="8" s="1"/>
  <c r="H1319" i="8"/>
  <c r="F1319" i="8"/>
  <c r="E1319" i="8"/>
  <c r="C1319" i="8"/>
  <c r="B1319" i="8"/>
  <c r="D1319" i="8"/>
  <c r="A1321" i="8" l="1"/>
  <c r="I1320" i="8"/>
  <c r="G1320" i="8"/>
  <c r="J1320" i="8" s="1"/>
  <c r="H1320" i="8"/>
  <c r="F1320" i="8"/>
  <c r="E1320" i="8"/>
  <c r="D1320" i="8"/>
  <c r="B1320" i="8"/>
  <c r="C1320" i="8"/>
  <c r="A1322" i="8" l="1"/>
  <c r="I1321" i="8"/>
  <c r="G1321" i="8"/>
  <c r="J1321" i="8" s="1"/>
  <c r="H1321" i="8"/>
  <c r="F1321" i="8"/>
  <c r="E1321" i="8"/>
  <c r="C1321" i="8"/>
  <c r="D1321" i="8"/>
  <c r="B1321" i="8"/>
  <c r="A1323" i="8" l="1"/>
  <c r="I1322" i="8"/>
  <c r="G1322" i="8"/>
  <c r="J1322" i="8" s="1"/>
  <c r="H1322" i="8"/>
  <c r="F1322" i="8"/>
  <c r="E1322" i="8"/>
  <c r="C1322" i="8"/>
  <c r="D1322" i="8"/>
  <c r="B1322" i="8"/>
  <c r="A1324" i="8" l="1"/>
  <c r="I1323" i="8"/>
  <c r="G1323" i="8"/>
  <c r="J1323" i="8" s="1"/>
  <c r="H1323" i="8"/>
  <c r="F1323" i="8"/>
  <c r="E1323" i="8"/>
  <c r="D1323" i="8"/>
  <c r="B1323" i="8"/>
  <c r="C1323" i="8"/>
  <c r="A1325" i="8" l="1"/>
  <c r="I1324" i="8"/>
  <c r="G1324" i="8"/>
  <c r="J1324" i="8" s="1"/>
  <c r="H1324" i="8"/>
  <c r="F1324" i="8"/>
  <c r="E1324" i="8"/>
  <c r="D1324" i="8"/>
  <c r="C1324" i="8"/>
  <c r="B1324" i="8"/>
  <c r="A1326" i="8" l="1"/>
  <c r="I1325" i="8"/>
  <c r="G1325" i="8"/>
  <c r="J1325" i="8" s="1"/>
  <c r="H1325" i="8"/>
  <c r="F1325" i="8"/>
  <c r="C1325" i="8"/>
  <c r="D1325" i="8"/>
  <c r="E1325" i="8"/>
  <c r="B1325" i="8"/>
  <c r="A1327" i="8" l="1"/>
  <c r="I1326" i="8"/>
  <c r="G1326" i="8"/>
  <c r="J1326" i="8" s="1"/>
  <c r="H1326" i="8"/>
  <c r="F1326" i="8"/>
  <c r="C1326" i="8"/>
  <c r="D1326" i="8"/>
  <c r="E1326" i="8"/>
  <c r="B1326" i="8"/>
  <c r="A1328" i="8" l="1"/>
  <c r="I1327" i="8"/>
  <c r="G1327" i="8"/>
  <c r="J1327" i="8" s="1"/>
  <c r="H1327" i="8"/>
  <c r="F1327" i="8"/>
  <c r="E1327" i="8"/>
  <c r="C1327" i="8"/>
  <c r="D1327" i="8"/>
  <c r="B1327" i="8"/>
  <c r="A1329" i="8" l="1"/>
  <c r="I1328" i="8"/>
  <c r="G1328" i="8"/>
  <c r="J1328" i="8" s="1"/>
  <c r="H1328" i="8"/>
  <c r="F1328" i="8"/>
  <c r="E1328" i="8"/>
  <c r="D1328" i="8"/>
  <c r="B1328" i="8"/>
  <c r="C1328" i="8"/>
  <c r="A1330" i="8" l="1"/>
  <c r="I1329" i="8"/>
  <c r="G1329" i="8"/>
  <c r="J1329" i="8" s="1"/>
  <c r="H1329" i="8"/>
  <c r="F1329" i="8"/>
  <c r="E1329" i="8"/>
  <c r="C1329" i="8"/>
  <c r="D1329" i="8"/>
  <c r="B1329" i="8"/>
  <c r="A1331" i="8" l="1"/>
  <c r="I1330" i="8"/>
  <c r="G1330" i="8"/>
  <c r="J1330" i="8" s="1"/>
  <c r="H1330" i="8"/>
  <c r="F1330" i="8"/>
  <c r="E1330" i="8"/>
  <c r="C1330" i="8"/>
  <c r="D1330" i="8"/>
  <c r="B1330" i="8"/>
  <c r="A1332" i="8" l="1"/>
  <c r="I1331" i="8"/>
  <c r="G1331" i="8"/>
  <c r="J1331" i="8" s="1"/>
  <c r="H1331" i="8"/>
  <c r="F1331" i="8"/>
  <c r="E1331" i="8"/>
  <c r="D1331" i="8"/>
  <c r="C1331" i="8"/>
  <c r="B1331" i="8"/>
  <c r="A1333" i="8" l="1"/>
  <c r="I1332" i="8"/>
  <c r="G1332" i="8"/>
  <c r="J1332" i="8" s="1"/>
  <c r="H1332" i="8"/>
  <c r="F1332" i="8"/>
  <c r="E1332" i="8"/>
  <c r="D1332" i="8"/>
  <c r="C1332" i="8"/>
  <c r="B1332" i="8"/>
  <c r="A1334" i="8" l="1"/>
  <c r="I1333" i="8"/>
  <c r="G1333" i="8"/>
  <c r="J1333" i="8" s="1"/>
  <c r="H1333" i="8"/>
  <c r="F1333" i="8"/>
  <c r="C1333" i="8"/>
  <c r="D1333" i="8"/>
  <c r="B1333" i="8"/>
  <c r="E1333" i="8"/>
  <c r="A1335" i="8" l="1"/>
  <c r="I1334" i="8"/>
  <c r="G1334" i="8"/>
  <c r="J1334" i="8" s="1"/>
  <c r="H1334" i="8"/>
  <c r="F1334" i="8"/>
  <c r="C1334" i="8"/>
  <c r="E1334" i="8"/>
  <c r="D1334" i="8"/>
  <c r="B1334" i="8"/>
  <c r="A1336" i="8" l="1"/>
  <c r="I1335" i="8"/>
  <c r="G1335" i="8"/>
  <c r="J1335" i="8" s="1"/>
  <c r="H1335" i="8"/>
  <c r="F1335" i="8"/>
  <c r="E1335" i="8"/>
  <c r="C1335" i="8"/>
  <c r="B1335" i="8"/>
  <c r="D1335" i="8"/>
  <c r="A1337" i="8" l="1"/>
  <c r="I1336" i="8"/>
  <c r="G1336" i="8"/>
  <c r="J1336" i="8" s="1"/>
  <c r="H1336" i="8"/>
  <c r="F1336" i="8"/>
  <c r="E1336" i="8"/>
  <c r="D1336" i="8"/>
  <c r="B1336" i="8"/>
  <c r="C1336" i="8"/>
  <c r="A1338" i="8" l="1"/>
  <c r="I1337" i="8"/>
  <c r="G1337" i="8"/>
  <c r="J1337" i="8" s="1"/>
  <c r="H1337" i="8"/>
  <c r="F1337" i="8"/>
  <c r="E1337" i="8"/>
  <c r="C1337" i="8"/>
  <c r="D1337" i="8"/>
  <c r="B1337" i="8"/>
  <c r="A1339" i="8" l="1"/>
  <c r="I1338" i="8"/>
  <c r="G1338" i="8"/>
  <c r="J1338" i="8" s="1"/>
  <c r="H1338" i="8"/>
  <c r="F1338" i="8"/>
  <c r="E1338" i="8"/>
  <c r="C1338" i="8"/>
  <c r="D1338" i="8"/>
  <c r="B1338" i="8"/>
  <c r="A1340" i="8" l="1"/>
  <c r="I1339" i="8"/>
  <c r="G1339" i="8"/>
  <c r="J1339" i="8" s="1"/>
  <c r="H1339" i="8"/>
  <c r="F1339" i="8"/>
  <c r="E1339" i="8"/>
  <c r="D1339" i="8"/>
  <c r="C1339" i="8"/>
  <c r="B1339" i="8"/>
  <c r="A1341" i="8" l="1"/>
  <c r="I1340" i="8"/>
  <c r="G1340" i="8"/>
  <c r="J1340" i="8" s="1"/>
  <c r="H1340" i="8"/>
  <c r="F1340" i="8"/>
  <c r="E1340" i="8"/>
  <c r="D1340" i="8"/>
  <c r="C1340" i="8"/>
  <c r="B1340" i="8"/>
  <c r="A1342" i="8" l="1"/>
  <c r="I1341" i="8"/>
  <c r="G1341" i="8"/>
  <c r="J1341" i="8" s="1"/>
  <c r="H1341" i="8"/>
  <c r="F1341" i="8"/>
  <c r="C1341" i="8"/>
  <c r="D1341" i="8"/>
  <c r="E1341" i="8"/>
  <c r="B1341" i="8"/>
  <c r="A1343" i="8" l="1"/>
  <c r="I1342" i="8"/>
  <c r="G1342" i="8"/>
  <c r="J1342" i="8" s="1"/>
  <c r="H1342" i="8"/>
  <c r="F1342" i="8"/>
  <c r="C1342" i="8"/>
  <c r="D1342" i="8"/>
  <c r="B1342" i="8"/>
  <c r="E1342" i="8"/>
  <c r="A1344" i="8" l="1"/>
  <c r="I1343" i="8"/>
  <c r="G1343" i="8"/>
  <c r="J1343" i="8" s="1"/>
  <c r="H1343" i="8"/>
  <c r="F1343" i="8"/>
  <c r="E1343" i="8"/>
  <c r="C1343" i="8"/>
  <c r="D1343" i="8"/>
  <c r="B1343" i="8"/>
  <c r="A1345" i="8" l="1"/>
  <c r="I1344" i="8"/>
  <c r="G1344" i="8"/>
  <c r="J1344" i="8" s="1"/>
  <c r="H1344" i="8"/>
  <c r="F1344" i="8"/>
  <c r="E1344" i="8"/>
  <c r="D1344" i="8"/>
  <c r="B1344" i="8"/>
  <c r="C1344" i="8"/>
  <c r="A1346" i="8" l="1"/>
  <c r="I1345" i="8"/>
  <c r="G1345" i="8"/>
  <c r="J1345" i="8" s="1"/>
  <c r="H1345" i="8"/>
  <c r="F1345" i="8"/>
  <c r="E1345" i="8"/>
  <c r="C1345" i="8"/>
  <c r="D1345" i="8"/>
  <c r="B1345" i="8"/>
  <c r="A1347" i="8" l="1"/>
  <c r="I1346" i="8"/>
  <c r="G1346" i="8"/>
  <c r="J1346" i="8" s="1"/>
  <c r="H1346" i="8"/>
  <c r="F1346" i="8"/>
  <c r="E1346" i="8"/>
  <c r="C1346" i="8"/>
  <c r="D1346" i="8"/>
  <c r="B1346" i="8"/>
  <c r="A1348" i="8" l="1"/>
  <c r="I1347" i="8"/>
  <c r="G1347" i="8"/>
  <c r="J1347" i="8" s="1"/>
  <c r="H1347" i="8"/>
  <c r="F1347" i="8"/>
  <c r="E1347" i="8"/>
  <c r="D1347" i="8"/>
  <c r="C1347" i="8"/>
  <c r="B1347" i="8"/>
  <c r="A1349" i="8" l="1"/>
  <c r="I1348" i="8"/>
  <c r="G1348" i="8"/>
  <c r="J1348" i="8" s="1"/>
  <c r="H1348" i="8"/>
  <c r="F1348" i="8"/>
  <c r="E1348" i="8"/>
  <c r="D1348" i="8"/>
  <c r="C1348" i="8"/>
  <c r="B1348" i="8"/>
  <c r="A1350" i="8" l="1"/>
  <c r="I1349" i="8"/>
  <c r="G1349" i="8"/>
  <c r="J1349" i="8" s="1"/>
  <c r="H1349" i="8"/>
  <c r="F1349" i="8"/>
  <c r="C1349" i="8"/>
  <c r="D1349" i="8"/>
  <c r="E1349" i="8"/>
  <c r="B1349" i="8"/>
  <c r="A1351" i="8" l="1"/>
  <c r="I1350" i="8"/>
  <c r="G1350" i="8"/>
  <c r="J1350" i="8" s="1"/>
  <c r="H1350" i="8"/>
  <c r="F1350" i="8"/>
  <c r="C1350" i="8"/>
  <c r="D1350" i="8"/>
  <c r="B1350" i="8"/>
  <c r="E1350" i="8"/>
  <c r="A1352" i="8" l="1"/>
  <c r="I1351" i="8"/>
  <c r="G1351" i="8"/>
  <c r="J1351" i="8" s="1"/>
  <c r="H1351" i="8"/>
  <c r="F1351" i="8"/>
  <c r="E1351" i="8"/>
  <c r="C1351" i="8"/>
  <c r="B1351" i="8"/>
  <c r="D1351" i="8"/>
  <c r="A1353" i="8" l="1"/>
  <c r="I1352" i="8"/>
  <c r="G1352" i="8"/>
  <c r="J1352" i="8" s="1"/>
  <c r="H1352" i="8"/>
  <c r="F1352" i="8"/>
  <c r="E1352" i="8"/>
  <c r="D1352" i="8"/>
  <c r="B1352" i="8"/>
  <c r="C1352" i="8"/>
  <c r="A1354" i="8" l="1"/>
  <c r="I1353" i="8"/>
  <c r="G1353" i="8"/>
  <c r="J1353" i="8" s="1"/>
  <c r="H1353" i="8"/>
  <c r="F1353" i="8"/>
  <c r="E1353" i="8"/>
  <c r="C1353" i="8"/>
  <c r="D1353" i="8"/>
  <c r="B1353" i="8"/>
  <c r="A1355" i="8" l="1"/>
  <c r="I1354" i="8"/>
  <c r="G1354" i="8"/>
  <c r="J1354" i="8" s="1"/>
  <c r="H1354" i="8"/>
  <c r="F1354" i="8"/>
  <c r="E1354" i="8"/>
  <c r="C1354" i="8"/>
  <c r="D1354" i="8"/>
  <c r="B1354" i="8"/>
  <c r="A1356" i="8" l="1"/>
  <c r="I1355" i="8"/>
  <c r="G1355" i="8"/>
  <c r="J1355" i="8" s="1"/>
  <c r="H1355" i="8"/>
  <c r="F1355" i="8"/>
  <c r="E1355" i="8"/>
  <c r="D1355" i="8"/>
  <c r="C1355" i="8"/>
  <c r="B1355" i="8"/>
  <c r="A1357" i="8" l="1"/>
  <c r="I1356" i="8"/>
  <c r="G1356" i="8"/>
  <c r="J1356" i="8" s="1"/>
  <c r="H1356" i="8"/>
  <c r="F1356" i="8"/>
  <c r="E1356" i="8"/>
  <c r="D1356" i="8"/>
  <c r="C1356" i="8"/>
  <c r="B1356" i="8"/>
  <c r="A1358" i="8" l="1"/>
  <c r="I1357" i="8"/>
  <c r="G1357" i="8"/>
  <c r="J1357" i="8" s="1"/>
  <c r="H1357" i="8"/>
  <c r="F1357" i="8"/>
  <c r="C1357" i="8"/>
  <c r="D1357" i="8"/>
  <c r="E1357" i="8"/>
  <c r="B1357" i="8"/>
  <c r="A1359" i="8" l="1"/>
  <c r="I1358" i="8"/>
  <c r="G1358" i="8"/>
  <c r="J1358" i="8" s="1"/>
  <c r="H1358" i="8"/>
  <c r="F1358" i="8"/>
  <c r="C1358" i="8"/>
  <c r="D1358" i="8"/>
  <c r="E1358" i="8"/>
  <c r="B1358" i="8"/>
  <c r="A1360" i="8" l="1"/>
  <c r="I1359" i="8"/>
  <c r="G1359" i="8"/>
  <c r="J1359" i="8" s="1"/>
  <c r="H1359" i="8"/>
  <c r="F1359" i="8"/>
  <c r="E1359" i="8"/>
  <c r="C1359" i="8"/>
  <c r="D1359" i="8"/>
  <c r="B1359" i="8"/>
  <c r="A1361" i="8" l="1"/>
  <c r="I1360" i="8"/>
  <c r="G1360" i="8"/>
  <c r="J1360" i="8" s="1"/>
  <c r="H1360" i="8"/>
  <c r="F1360" i="8"/>
  <c r="E1360" i="8"/>
  <c r="D1360" i="8"/>
  <c r="B1360" i="8"/>
  <c r="C1360" i="8"/>
  <c r="A1362" i="8" l="1"/>
  <c r="I1361" i="8"/>
  <c r="G1361" i="8"/>
  <c r="J1361" i="8" s="1"/>
  <c r="H1361" i="8"/>
  <c r="F1361" i="8"/>
  <c r="E1361" i="8"/>
  <c r="C1361" i="8"/>
  <c r="D1361" i="8"/>
  <c r="B1361" i="8"/>
  <c r="A1363" i="8" l="1"/>
  <c r="I1362" i="8"/>
  <c r="G1362" i="8"/>
  <c r="J1362" i="8" s="1"/>
  <c r="H1362" i="8"/>
  <c r="F1362" i="8"/>
  <c r="E1362" i="8"/>
  <c r="C1362" i="8"/>
  <c r="D1362" i="8"/>
  <c r="B1362" i="8"/>
  <c r="A1364" i="8" l="1"/>
  <c r="I1363" i="8"/>
  <c r="G1363" i="8"/>
  <c r="J1363" i="8" s="1"/>
  <c r="H1363" i="8"/>
  <c r="F1363" i="8"/>
  <c r="E1363" i="8"/>
  <c r="D1363" i="8"/>
  <c r="C1363" i="8"/>
  <c r="B1363" i="8"/>
  <c r="A1365" i="8" l="1"/>
  <c r="I1364" i="8"/>
  <c r="G1364" i="8"/>
  <c r="J1364" i="8" s="1"/>
  <c r="H1364" i="8"/>
  <c r="F1364" i="8"/>
  <c r="E1364" i="8"/>
  <c r="D1364" i="8"/>
  <c r="C1364" i="8"/>
  <c r="B1364" i="8"/>
  <c r="A1366" i="8" l="1"/>
  <c r="I1365" i="8"/>
  <c r="G1365" i="8"/>
  <c r="J1365" i="8" s="1"/>
  <c r="H1365" i="8"/>
  <c r="F1365" i="8"/>
  <c r="C1365" i="8"/>
  <c r="D1365" i="8"/>
  <c r="B1365" i="8"/>
  <c r="E1365" i="8"/>
  <c r="A1367" i="8" l="1"/>
  <c r="I1366" i="8"/>
  <c r="G1366" i="8"/>
  <c r="J1366" i="8" s="1"/>
  <c r="H1366" i="8"/>
  <c r="F1366" i="8"/>
  <c r="C1366" i="8"/>
  <c r="D1366" i="8"/>
  <c r="E1366" i="8"/>
  <c r="B1366" i="8"/>
  <c r="A1368" i="8" l="1"/>
  <c r="I1367" i="8"/>
  <c r="G1367" i="8"/>
  <c r="J1367" i="8" s="1"/>
  <c r="H1367" i="8"/>
  <c r="F1367" i="8"/>
  <c r="E1367" i="8"/>
  <c r="C1367" i="8"/>
  <c r="B1367" i="8"/>
  <c r="D1367" i="8"/>
  <c r="A1369" i="8" l="1"/>
  <c r="I1368" i="8"/>
  <c r="G1368" i="8"/>
  <c r="J1368" i="8" s="1"/>
  <c r="H1368" i="8"/>
  <c r="F1368" i="8"/>
  <c r="E1368" i="8"/>
  <c r="D1368" i="8"/>
  <c r="B1368" i="8"/>
  <c r="C1368" i="8"/>
  <c r="A1370" i="8" l="1"/>
  <c r="I1369" i="8"/>
  <c r="G1369" i="8"/>
  <c r="J1369" i="8" s="1"/>
  <c r="H1369" i="8"/>
  <c r="F1369" i="8"/>
  <c r="E1369" i="8"/>
  <c r="C1369" i="8"/>
  <c r="D1369" i="8"/>
  <c r="B1369" i="8"/>
  <c r="A1371" i="8" l="1"/>
  <c r="I1370" i="8"/>
  <c r="G1370" i="8"/>
  <c r="J1370" i="8" s="1"/>
  <c r="H1370" i="8"/>
  <c r="F1370" i="8"/>
  <c r="E1370" i="8"/>
  <c r="C1370" i="8"/>
  <c r="D1370" i="8"/>
  <c r="B1370" i="8"/>
  <c r="A1372" i="8" l="1"/>
  <c r="I1371" i="8"/>
  <c r="G1371" i="8"/>
  <c r="J1371" i="8" s="1"/>
  <c r="H1371" i="8"/>
  <c r="F1371" i="8"/>
  <c r="E1371" i="8"/>
  <c r="D1371" i="8"/>
  <c r="C1371" i="8"/>
  <c r="B1371" i="8"/>
  <c r="A1373" i="8" l="1"/>
  <c r="I1372" i="8"/>
  <c r="G1372" i="8"/>
  <c r="J1372" i="8" s="1"/>
  <c r="H1372" i="8"/>
  <c r="F1372" i="8"/>
  <c r="E1372" i="8"/>
  <c r="D1372" i="8"/>
  <c r="C1372" i="8"/>
  <c r="B1372" i="8"/>
  <c r="A1374" i="8" l="1"/>
  <c r="I1373" i="8"/>
  <c r="G1373" i="8"/>
  <c r="J1373" i="8" s="1"/>
  <c r="H1373" i="8"/>
  <c r="F1373" i="8"/>
  <c r="C1373" i="8"/>
  <c r="D1373" i="8"/>
  <c r="E1373" i="8"/>
  <c r="B1373" i="8"/>
  <c r="A1375" i="8" l="1"/>
  <c r="I1374" i="8"/>
  <c r="G1374" i="8"/>
  <c r="J1374" i="8" s="1"/>
  <c r="H1374" i="8"/>
  <c r="F1374" i="8"/>
  <c r="C1374" i="8"/>
  <c r="E1374" i="8"/>
  <c r="D1374" i="8"/>
  <c r="B1374" i="8"/>
  <c r="A1376" i="8" l="1"/>
  <c r="I1375" i="8"/>
  <c r="G1375" i="8"/>
  <c r="J1375" i="8" s="1"/>
  <c r="H1375" i="8"/>
  <c r="F1375" i="8"/>
  <c r="E1375" i="8"/>
  <c r="C1375" i="8"/>
  <c r="D1375" i="8"/>
  <c r="B1375" i="8"/>
  <c r="A1377" i="8" l="1"/>
  <c r="I1376" i="8"/>
  <c r="G1376" i="8"/>
  <c r="J1376" i="8" s="1"/>
  <c r="H1376" i="8"/>
  <c r="F1376" i="8"/>
  <c r="E1376" i="8"/>
  <c r="D1376" i="8"/>
  <c r="B1376" i="8"/>
  <c r="C1376" i="8"/>
  <c r="A1378" i="8" l="1"/>
  <c r="I1377" i="8"/>
  <c r="G1377" i="8"/>
  <c r="J1377" i="8" s="1"/>
  <c r="H1377" i="8"/>
  <c r="F1377" i="8"/>
  <c r="E1377" i="8"/>
  <c r="C1377" i="8"/>
  <c r="D1377" i="8"/>
  <c r="B1377" i="8"/>
  <c r="A1379" i="8" l="1"/>
  <c r="I1378" i="8"/>
  <c r="G1378" i="8"/>
  <c r="J1378" i="8" s="1"/>
  <c r="H1378" i="8"/>
  <c r="F1378" i="8"/>
  <c r="E1378" i="8"/>
  <c r="C1378" i="8"/>
  <c r="D1378" i="8"/>
  <c r="B1378" i="8"/>
  <c r="A1380" i="8" l="1"/>
  <c r="I1379" i="8"/>
  <c r="G1379" i="8"/>
  <c r="J1379" i="8" s="1"/>
  <c r="H1379" i="8"/>
  <c r="F1379" i="8"/>
  <c r="E1379" i="8"/>
  <c r="D1379" i="8"/>
  <c r="C1379" i="8"/>
  <c r="B1379" i="8"/>
  <c r="A1381" i="8" l="1"/>
  <c r="I1380" i="8"/>
  <c r="G1380" i="8"/>
  <c r="J1380" i="8" s="1"/>
  <c r="H1380" i="8"/>
  <c r="F1380" i="8"/>
  <c r="E1380" i="8"/>
  <c r="D1380" i="8"/>
  <c r="C1380" i="8"/>
  <c r="B1380" i="8"/>
  <c r="A1382" i="8" l="1"/>
  <c r="I1381" i="8"/>
  <c r="G1381" i="8"/>
  <c r="J1381" i="8" s="1"/>
  <c r="H1381" i="8"/>
  <c r="F1381" i="8"/>
  <c r="C1381" i="8"/>
  <c r="D1381" i="8"/>
  <c r="E1381" i="8"/>
  <c r="B1381" i="8"/>
  <c r="A1383" i="8" l="1"/>
  <c r="I1382" i="8"/>
  <c r="G1382" i="8"/>
  <c r="J1382" i="8" s="1"/>
  <c r="H1382" i="8"/>
  <c r="F1382" i="8"/>
  <c r="C1382" i="8"/>
  <c r="D1382" i="8"/>
  <c r="B1382" i="8"/>
  <c r="E1382" i="8"/>
  <c r="A1384" i="8" l="1"/>
  <c r="I1383" i="8"/>
  <c r="G1383" i="8"/>
  <c r="J1383" i="8" s="1"/>
  <c r="H1383" i="8"/>
  <c r="F1383" i="8"/>
  <c r="E1383" i="8"/>
  <c r="C1383" i="8"/>
  <c r="B1383" i="8"/>
  <c r="D1383" i="8"/>
  <c r="A1385" i="8" l="1"/>
  <c r="I1384" i="8"/>
  <c r="G1384" i="8"/>
  <c r="J1384" i="8" s="1"/>
  <c r="H1384" i="8"/>
  <c r="F1384" i="8"/>
  <c r="E1384" i="8"/>
  <c r="D1384" i="8"/>
  <c r="B1384" i="8"/>
  <c r="C1384" i="8"/>
  <c r="A1386" i="8" l="1"/>
  <c r="I1385" i="8"/>
  <c r="G1385" i="8"/>
  <c r="J1385" i="8" s="1"/>
  <c r="H1385" i="8"/>
  <c r="F1385" i="8"/>
  <c r="E1385" i="8"/>
  <c r="C1385" i="8"/>
  <c r="D1385" i="8"/>
  <c r="B1385" i="8"/>
  <c r="A1387" i="8" l="1"/>
  <c r="I1386" i="8"/>
  <c r="G1386" i="8"/>
  <c r="J1386" i="8" s="1"/>
  <c r="H1386" i="8"/>
  <c r="F1386" i="8"/>
  <c r="E1386" i="8"/>
  <c r="C1386" i="8"/>
  <c r="D1386" i="8"/>
  <c r="B1386" i="8"/>
  <c r="A1388" i="8" l="1"/>
  <c r="I1387" i="8"/>
  <c r="G1387" i="8"/>
  <c r="J1387" i="8" s="1"/>
  <c r="H1387" i="8"/>
  <c r="F1387" i="8"/>
  <c r="E1387" i="8"/>
  <c r="D1387" i="8"/>
  <c r="B1387" i="8"/>
  <c r="C1387" i="8"/>
  <c r="A1389" i="8" l="1"/>
  <c r="I1388" i="8"/>
  <c r="G1388" i="8"/>
  <c r="J1388" i="8" s="1"/>
  <c r="H1388" i="8"/>
  <c r="F1388" i="8"/>
  <c r="E1388" i="8"/>
  <c r="D1388" i="8"/>
  <c r="C1388" i="8"/>
  <c r="B1388" i="8"/>
  <c r="A1390" i="8" l="1"/>
  <c r="I1389" i="8"/>
  <c r="G1389" i="8"/>
  <c r="J1389" i="8" s="1"/>
  <c r="H1389" i="8"/>
  <c r="F1389" i="8"/>
  <c r="C1389" i="8"/>
  <c r="D1389" i="8"/>
  <c r="E1389" i="8"/>
  <c r="B1389" i="8"/>
  <c r="A1391" i="8" l="1"/>
  <c r="I1390" i="8"/>
  <c r="G1390" i="8"/>
  <c r="J1390" i="8" s="1"/>
  <c r="H1390" i="8"/>
  <c r="F1390" i="8"/>
  <c r="C1390" i="8"/>
  <c r="B1390" i="8"/>
  <c r="E1390" i="8"/>
  <c r="D1390" i="8"/>
  <c r="A1392" i="8" l="1"/>
  <c r="I1391" i="8"/>
  <c r="G1391" i="8"/>
  <c r="J1391" i="8" s="1"/>
  <c r="H1391" i="8"/>
  <c r="F1391" i="8"/>
  <c r="E1391" i="8"/>
  <c r="C1391" i="8"/>
  <c r="D1391" i="8"/>
  <c r="B1391" i="8"/>
  <c r="A1393" i="8" l="1"/>
  <c r="I1392" i="8"/>
  <c r="G1392" i="8"/>
  <c r="J1392" i="8" s="1"/>
  <c r="H1392" i="8"/>
  <c r="F1392" i="8"/>
  <c r="E1392" i="8"/>
  <c r="D1392" i="8"/>
  <c r="B1392" i="8"/>
  <c r="C1392" i="8"/>
  <c r="A1394" i="8" l="1"/>
  <c r="I1393" i="8"/>
  <c r="G1393" i="8"/>
  <c r="J1393" i="8" s="1"/>
  <c r="H1393" i="8"/>
  <c r="F1393" i="8"/>
  <c r="E1393" i="8"/>
  <c r="C1393" i="8"/>
  <c r="D1393" i="8"/>
  <c r="B1393" i="8"/>
  <c r="A1395" i="8" l="1"/>
  <c r="I1394" i="8"/>
  <c r="G1394" i="8"/>
  <c r="J1394" i="8" s="1"/>
  <c r="H1394" i="8"/>
  <c r="F1394" i="8"/>
  <c r="E1394" i="8"/>
  <c r="C1394" i="8"/>
  <c r="D1394" i="8"/>
  <c r="B1394" i="8"/>
  <c r="A1396" i="8" l="1"/>
  <c r="I1395" i="8"/>
  <c r="G1395" i="8"/>
  <c r="J1395" i="8" s="1"/>
  <c r="H1395" i="8"/>
  <c r="F1395" i="8"/>
  <c r="E1395" i="8"/>
  <c r="D1395" i="8"/>
  <c r="C1395" i="8"/>
  <c r="B1395" i="8"/>
  <c r="A1397" i="8" l="1"/>
  <c r="I1396" i="8"/>
  <c r="G1396" i="8"/>
  <c r="J1396" i="8" s="1"/>
  <c r="H1396" i="8"/>
  <c r="F1396" i="8"/>
  <c r="E1396" i="8"/>
  <c r="D1396" i="8"/>
  <c r="C1396" i="8"/>
  <c r="B1396" i="8"/>
  <c r="A1398" i="8" l="1"/>
  <c r="I1397" i="8"/>
  <c r="G1397" i="8"/>
  <c r="J1397" i="8" s="1"/>
  <c r="H1397" i="8"/>
  <c r="F1397" i="8"/>
  <c r="C1397" i="8"/>
  <c r="D1397" i="8"/>
  <c r="B1397" i="8"/>
  <c r="E1397" i="8"/>
  <c r="A1399" i="8" l="1"/>
  <c r="I1398" i="8"/>
  <c r="G1398" i="8"/>
  <c r="J1398" i="8" s="1"/>
  <c r="H1398" i="8"/>
  <c r="F1398" i="8"/>
  <c r="C1398" i="8"/>
  <c r="D1398" i="8"/>
  <c r="E1398" i="8"/>
  <c r="B1398" i="8"/>
  <c r="A1400" i="8" l="1"/>
  <c r="I1399" i="8"/>
  <c r="G1399" i="8"/>
  <c r="J1399" i="8" s="1"/>
  <c r="H1399" i="8"/>
  <c r="F1399" i="8"/>
  <c r="E1399" i="8"/>
  <c r="C1399" i="8"/>
  <c r="B1399" i="8"/>
  <c r="D1399" i="8"/>
  <c r="A1401" i="8" l="1"/>
  <c r="I1400" i="8"/>
  <c r="G1400" i="8"/>
  <c r="J1400" i="8" s="1"/>
  <c r="H1400" i="8"/>
  <c r="F1400" i="8"/>
  <c r="E1400" i="8"/>
  <c r="D1400" i="8"/>
  <c r="B1400" i="8"/>
  <c r="C1400" i="8"/>
  <c r="A1402" i="8" l="1"/>
  <c r="I1401" i="8"/>
  <c r="G1401" i="8"/>
  <c r="J1401" i="8" s="1"/>
  <c r="H1401" i="8"/>
  <c r="F1401" i="8"/>
  <c r="E1401" i="8"/>
  <c r="C1401" i="8"/>
  <c r="D1401" i="8"/>
  <c r="B1401" i="8"/>
  <c r="A1403" i="8" l="1"/>
  <c r="I1402" i="8"/>
  <c r="G1402" i="8"/>
  <c r="J1402" i="8" s="1"/>
  <c r="H1402" i="8"/>
  <c r="F1402" i="8"/>
  <c r="E1402" i="8"/>
  <c r="C1402" i="8"/>
  <c r="D1402" i="8"/>
  <c r="B1402" i="8"/>
  <c r="A1404" i="8" l="1"/>
  <c r="I1403" i="8"/>
  <c r="G1403" i="8"/>
  <c r="J1403" i="8" s="1"/>
  <c r="H1403" i="8"/>
  <c r="F1403" i="8"/>
  <c r="E1403" i="8"/>
  <c r="D1403" i="8"/>
  <c r="C1403" i="8"/>
  <c r="B1403" i="8"/>
  <c r="A1405" i="8" l="1"/>
  <c r="I1404" i="8"/>
  <c r="G1404" i="8"/>
  <c r="J1404" i="8" s="1"/>
  <c r="H1404" i="8"/>
  <c r="F1404" i="8"/>
  <c r="E1404" i="8"/>
  <c r="D1404" i="8"/>
  <c r="C1404" i="8"/>
  <c r="B1404" i="8"/>
  <c r="A1406" i="8" l="1"/>
  <c r="I1405" i="8"/>
  <c r="G1405" i="8"/>
  <c r="J1405" i="8" s="1"/>
  <c r="H1405" i="8"/>
  <c r="F1405" i="8"/>
  <c r="C1405" i="8"/>
  <c r="D1405" i="8"/>
  <c r="E1405" i="8"/>
  <c r="B1405" i="8"/>
  <c r="A1407" i="8" l="1"/>
  <c r="I1406" i="8"/>
  <c r="G1406" i="8"/>
  <c r="J1406" i="8" s="1"/>
  <c r="H1406" i="8"/>
  <c r="F1406" i="8"/>
  <c r="C1406" i="8"/>
  <c r="E1406" i="8"/>
  <c r="D1406" i="8"/>
  <c r="B1406" i="8"/>
  <c r="A1408" i="8" l="1"/>
  <c r="I1407" i="8"/>
  <c r="G1407" i="8"/>
  <c r="J1407" i="8" s="1"/>
  <c r="H1407" i="8"/>
  <c r="F1407" i="8"/>
  <c r="E1407" i="8"/>
  <c r="C1407" i="8"/>
  <c r="D1407" i="8"/>
  <c r="B1407" i="8"/>
  <c r="A1409" i="8" l="1"/>
  <c r="I1408" i="8"/>
  <c r="G1408" i="8"/>
  <c r="J1408" i="8" s="1"/>
  <c r="H1408" i="8"/>
  <c r="F1408" i="8"/>
  <c r="E1408" i="8"/>
  <c r="D1408" i="8"/>
  <c r="B1408" i="8"/>
  <c r="C1408" i="8"/>
  <c r="A1410" i="8" l="1"/>
  <c r="I1409" i="8"/>
  <c r="G1409" i="8"/>
  <c r="J1409" i="8" s="1"/>
  <c r="H1409" i="8"/>
  <c r="F1409" i="8"/>
  <c r="E1409" i="8"/>
  <c r="C1409" i="8"/>
  <c r="D1409" i="8"/>
  <c r="B1409" i="8"/>
  <c r="A1411" i="8" l="1"/>
  <c r="I1410" i="8"/>
  <c r="G1410" i="8"/>
  <c r="J1410" i="8" s="1"/>
  <c r="H1410" i="8"/>
  <c r="F1410" i="8"/>
  <c r="E1410" i="8"/>
  <c r="C1410" i="8"/>
  <c r="D1410" i="8"/>
  <c r="B1410" i="8"/>
  <c r="A1412" i="8" l="1"/>
  <c r="I1411" i="8"/>
  <c r="G1411" i="8"/>
  <c r="J1411" i="8" s="1"/>
  <c r="H1411" i="8"/>
  <c r="F1411" i="8"/>
  <c r="E1411" i="8"/>
  <c r="D1411" i="8"/>
  <c r="C1411" i="8"/>
  <c r="B1411" i="8"/>
  <c r="A1413" i="8" l="1"/>
  <c r="I1412" i="8"/>
  <c r="G1412" i="8"/>
  <c r="J1412" i="8" s="1"/>
  <c r="H1412" i="8"/>
  <c r="F1412" i="8"/>
  <c r="E1412" i="8"/>
  <c r="D1412" i="8"/>
  <c r="C1412" i="8"/>
  <c r="B1412" i="8"/>
  <c r="A1414" i="8" l="1"/>
  <c r="I1413" i="8"/>
  <c r="G1413" i="8"/>
  <c r="J1413" i="8" s="1"/>
  <c r="H1413" i="8"/>
  <c r="F1413" i="8"/>
  <c r="C1413" i="8"/>
  <c r="D1413" i="8"/>
  <c r="B1413" i="8"/>
  <c r="E1413" i="8"/>
  <c r="A1415" i="8" l="1"/>
  <c r="I1414" i="8"/>
  <c r="G1414" i="8"/>
  <c r="J1414" i="8" s="1"/>
  <c r="H1414" i="8"/>
  <c r="F1414" i="8"/>
  <c r="C1414" i="8"/>
  <c r="D1414" i="8"/>
  <c r="B1414" i="8"/>
  <c r="E1414" i="8"/>
  <c r="A1416" i="8" l="1"/>
  <c r="I1415" i="8"/>
  <c r="G1415" i="8"/>
  <c r="J1415" i="8" s="1"/>
  <c r="H1415" i="8"/>
  <c r="F1415" i="8"/>
  <c r="E1415" i="8"/>
  <c r="C1415" i="8"/>
  <c r="B1415" i="8"/>
  <c r="D1415" i="8"/>
  <c r="A1417" i="8" l="1"/>
  <c r="I1416" i="8"/>
  <c r="G1416" i="8"/>
  <c r="J1416" i="8" s="1"/>
  <c r="H1416" i="8"/>
  <c r="F1416" i="8"/>
  <c r="E1416" i="8"/>
  <c r="D1416" i="8"/>
  <c r="B1416" i="8"/>
  <c r="C1416" i="8"/>
  <c r="A1418" i="8" l="1"/>
  <c r="I1417" i="8"/>
  <c r="G1417" i="8"/>
  <c r="J1417" i="8" s="1"/>
  <c r="H1417" i="8"/>
  <c r="F1417" i="8"/>
  <c r="E1417" i="8"/>
  <c r="C1417" i="8"/>
  <c r="D1417" i="8"/>
  <c r="B1417" i="8"/>
  <c r="A1419" i="8" l="1"/>
  <c r="I1418" i="8"/>
  <c r="G1418" i="8"/>
  <c r="J1418" i="8" s="1"/>
  <c r="H1418" i="8"/>
  <c r="F1418" i="8"/>
  <c r="E1418" i="8"/>
  <c r="C1418" i="8"/>
  <c r="D1418" i="8"/>
  <c r="B1418" i="8"/>
  <c r="A1420" i="8" l="1"/>
  <c r="I1419" i="8"/>
  <c r="G1419" i="8"/>
  <c r="J1419" i="8" s="1"/>
  <c r="H1419" i="8"/>
  <c r="F1419" i="8"/>
  <c r="E1419" i="8"/>
  <c r="D1419" i="8"/>
  <c r="C1419" i="8"/>
  <c r="B1419" i="8"/>
  <c r="A1421" i="8" l="1"/>
  <c r="I1420" i="8"/>
  <c r="G1420" i="8"/>
  <c r="J1420" i="8" s="1"/>
  <c r="H1420" i="8"/>
  <c r="F1420" i="8"/>
  <c r="E1420" i="8"/>
  <c r="D1420" i="8"/>
  <c r="C1420" i="8"/>
  <c r="B1420" i="8"/>
  <c r="A1422" i="8" l="1"/>
  <c r="I1421" i="8"/>
  <c r="G1421" i="8"/>
  <c r="J1421" i="8" s="1"/>
  <c r="H1421" i="8"/>
  <c r="F1421" i="8"/>
  <c r="C1421" i="8"/>
  <c r="D1421" i="8"/>
  <c r="E1421" i="8"/>
  <c r="B1421" i="8"/>
  <c r="A1423" i="8" l="1"/>
  <c r="I1422" i="8"/>
  <c r="G1422" i="8"/>
  <c r="J1422" i="8" s="1"/>
  <c r="H1422" i="8"/>
  <c r="F1422" i="8"/>
  <c r="C1422" i="8"/>
  <c r="B1422" i="8"/>
  <c r="E1422" i="8"/>
  <c r="D1422" i="8"/>
  <c r="A1424" i="8" l="1"/>
  <c r="I1423" i="8"/>
  <c r="G1423" i="8"/>
  <c r="J1423" i="8" s="1"/>
  <c r="H1423" i="8"/>
  <c r="F1423" i="8"/>
  <c r="E1423" i="8"/>
  <c r="C1423" i="8"/>
  <c r="B1423" i="8"/>
  <c r="D1423" i="8"/>
  <c r="A1425" i="8" l="1"/>
  <c r="I1424" i="8"/>
  <c r="G1424" i="8"/>
  <c r="J1424" i="8" s="1"/>
  <c r="H1424" i="8"/>
  <c r="F1424" i="8"/>
  <c r="E1424" i="8"/>
  <c r="D1424" i="8"/>
  <c r="B1424" i="8"/>
  <c r="C1424" i="8"/>
  <c r="A1426" i="8" l="1"/>
  <c r="I1425" i="8"/>
  <c r="G1425" i="8"/>
  <c r="J1425" i="8" s="1"/>
  <c r="H1425" i="8"/>
  <c r="F1425" i="8"/>
  <c r="E1425" i="8"/>
  <c r="C1425" i="8"/>
  <c r="D1425" i="8"/>
  <c r="B1425" i="8"/>
  <c r="A1427" i="8" l="1"/>
  <c r="I1426" i="8"/>
  <c r="G1426" i="8"/>
  <c r="J1426" i="8" s="1"/>
  <c r="H1426" i="8"/>
  <c r="F1426" i="8"/>
  <c r="E1426" i="8"/>
  <c r="C1426" i="8"/>
  <c r="D1426" i="8"/>
  <c r="B1426" i="8"/>
  <c r="A1428" i="8" l="1"/>
  <c r="I1427" i="8"/>
  <c r="G1427" i="8"/>
  <c r="J1427" i="8" s="1"/>
  <c r="H1427" i="8"/>
  <c r="F1427" i="8"/>
  <c r="E1427" i="8"/>
  <c r="D1427" i="8"/>
  <c r="C1427" i="8"/>
  <c r="B1427" i="8"/>
  <c r="A1429" i="8" l="1"/>
  <c r="I1428" i="8"/>
  <c r="G1428" i="8"/>
  <c r="J1428" i="8" s="1"/>
  <c r="H1428" i="8"/>
  <c r="F1428" i="8"/>
  <c r="E1428" i="8"/>
  <c r="D1428" i="8"/>
  <c r="C1428" i="8"/>
  <c r="B1428" i="8"/>
  <c r="A1430" i="8" l="1"/>
  <c r="I1429" i="8"/>
  <c r="G1429" i="8"/>
  <c r="J1429" i="8" s="1"/>
  <c r="H1429" i="8"/>
  <c r="F1429" i="8"/>
  <c r="C1429" i="8"/>
  <c r="D1429" i="8"/>
  <c r="E1429" i="8"/>
  <c r="B1429" i="8"/>
  <c r="A1431" i="8" l="1"/>
  <c r="I1430" i="8"/>
  <c r="G1430" i="8"/>
  <c r="J1430" i="8" s="1"/>
  <c r="H1430" i="8"/>
  <c r="F1430" i="8"/>
  <c r="C1430" i="8"/>
  <c r="D1430" i="8"/>
  <c r="B1430" i="8"/>
  <c r="E1430" i="8"/>
  <c r="A1432" i="8" l="1"/>
  <c r="I1431" i="8"/>
  <c r="G1431" i="8"/>
  <c r="J1431" i="8" s="1"/>
  <c r="H1431" i="8"/>
  <c r="F1431" i="8"/>
  <c r="E1431" i="8"/>
  <c r="C1431" i="8"/>
  <c r="B1431" i="8"/>
  <c r="D1431" i="8"/>
  <c r="A1433" i="8" l="1"/>
  <c r="I1432" i="8"/>
  <c r="G1432" i="8"/>
  <c r="J1432" i="8" s="1"/>
  <c r="H1432" i="8"/>
  <c r="E1432" i="8"/>
  <c r="D1432" i="8"/>
  <c r="B1432" i="8"/>
  <c r="C1432" i="8"/>
  <c r="F1432" i="8"/>
  <c r="A1434" i="8" l="1"/>
  <c r="I1433" i="8"/>
  <c r="G1433" i="8"/>
  <c r="J1433" i="8" s="1"/>
  <c r="H1433" i="8"/>
  <c r="F1433" i="8"/>
  <c r="E1433" i="8"/>
  <c r="C1433" i="8"/>
  <c r="D1433" i="8"/>
  <c r="B1433" i="8"/>
  <c r="A1435" i="8" l="1"/>
  <c r="I1434" i="8"/>
  <c r="G1434" i="8"/>
  <c r="J1434" i="8" s="1"/>
  <c r="H1434" i="8"/>
  <c r="F1434" i="8"/>
  <c r="E1434" i="8"/>
  <c r="C1434" i="8"/>
  <c r="D1434" i="8"/>
  <c r="B1434" i="8"/>
  <c r="A1436" i="8" l="1"/>
  <c r="I1435" i="8"/>
  <c r="G1435" i="8"/>
  <c r="J1435" i="8" s="1"/>
  <c r="H1435" i="8"/>
  <c r="F1435" i="8"/>
  <c r="E1435" i="8"/>
  <c r="D1435" i="8"/>
  <c r="C1435" i="8"/>
  <c r="B1435" i="8"/>
  <c r="A1437" i="8" l="1"/>
  <c r="I1436" i="8"/>
  <c r="G1436" i="8"/>
  <c r="J1436" i="8" s="1"/>
  <c r="H1436" i="8"/>
  <c r="F1436" i="8"/>
  <c r="E1436" i="8"/>
  <c r="D1436" i="8"/>
  <c r="C1436" i="8"/>
  <c r="B1436" i="8"/>
  <c r="A1438" i="8" l="1"/>
  <c r="I1437" i="8"/>
  <c r="G1437" i="8"/>
  <c r="J1437" i="8" s="1"/>
  <c r="H1437" i="8"/>
  <c r="F1437" i="8"/>
  <c r="C1437" i="8"/>
  <c r="D1437" i="8"/>
  <c r="E1437" i="8"/>
  <c r="B1437" i="8"/>
  <c r="A1439" i="8" l="1"/>
  <c r="I1438" i="8"/>
  <c r="G1438" i="8"/>
  <c r="J1438" i="8" s="1"/>
  <c r="H1438" i="8"/>
  <c r="F1438" i="8"/>
  <c r="C1438" i="8"/>
  <c r="E1438" i="8"/>
  <c r="D1438" i="8"/>
  <c r="B1438" i="8"/>
  <c r="A1440" i="8" l="1"/>
  <c r="I1439" i="8"/>
  <c r="G1439" i="8"/>
  <c r="J1439" i="8" s="1"/>
  <c r="H1439" i="8"/>
  <c r="F1439" i="8"/>
  <c r="E1439" i="8"/>
  <c r="C1439" i="8"/>
  <c r="D1439" i="8"/>
  <c r="B1439" i="8"/>
  <c r="A1441" i="8" l="1"/>
  <c r="I1440" i="8"/>
  <c r="G1440" i="8"/>
  <c r="J1440" i="8" s="1"/>
  <c r="H1440" i="8"/>
  <c r="F1440" i="8"/>
  <c r="E1440" i="8"/>
  <c r="D1440" i="8"/>
  <c r="B1440" i="8"/>
  <c r="C1440" i="8"/>
  <c r="A1442" i="8" l="1"/>
  <c r="I1441" i="8"/>
  <c r="G1441" i="8"/>
  <c r="J1441" i="8" s="1"/>
  <c r="H1441" i="8"/>
  <c r="F1441" i="8"/>
  <c r="E1441" i="8"/>
  <c r="C1441" i="8"/>
  <c r="D1441" i="8"/>
  <c r="B1441" i="8"/>
  <c r="A1443" i="8" l="1"/>
  <c r="I1442" i="8"/>
  <c r="G1442" i="8"/>
  <c r="J1442" i="8" s="1"/>
  <c r="H1442" i="8"/>
  <c r="F1442" i="8"/>
  <c r="E1442" i="8"/>
  <c r="C1442" i="8"/>
  <c r="D1442" i="8"/>
  <c r="B1442" i="8"/>
  <c r="A1444" i="8" l="1"/>
  <c r="I1443" i="8"/>
  <c r="G1443" i="8"/>
  <c r="J1443" i="8" s="1"/>
  <c r="H1443" i="8"/>
  <c r="F1443" i="8"/>
  <c r="E1443" i="8"/>
  <c r="D1443" i="8"/>
  <c r="C1443" i="8"/>
  <c r="B1443" i="8"/>
  <c r="A1445" i="8" l="1"/>
  <c r="I1444" i="8"/>
  <c r="G1444" i="8"/>
  <c r="J1444" i="8" s="1"/>
  <c r="H1444" i="8"/>
  <c r="E1444" i="8"/>
  <c r="F1444" i="8"/>
  <c r="D1444" i="8"/>
  <c r="C1444" i="8"/>
  <c r="B1444" i="8"/>
  <c r="A1446" i="8" l="1"/>
  <c r="I1445" i="8"/>
  <c r="G1445" i="8"/>
  <c r="J1445" i="8" s="1"/>
  <c r="H1445" i="8"/>
  <c r="F1445" i="8"/>
  <c r="C1445" i="8"/>
  <c r="D1445" i="8"/>
  <c r="B1445" i="8"/>
  <c r="E1445" i="8"/>
  <c r="A1447" i="8" l="1"/>
  <c r="I1446" i="8"/>
  <c r="G1446" i="8"/>
  <c r="J1446" i="8" s="1"/>
  <c r="H1446" i="8"/>
  <c r="F1446" i="8"/>
  <c r="C1446" i="8"/>
  <c r="D1446" i="8"/>
  <c r="E1446" i="8"/>
  <c r="B1446" i="8"/>
  <c r="A1448" i="8" l="1"/>
  <c r="I1447" i="8"/>
  <c r="G1447" i="8"/>
  <c r="J1447" i="8" s="1"/>
  <c r="H1447" i="8"/>
  <c r="F1447" i="8"/>
  <c r="E1447" i="8"/>
  <c r="C1447" i="8"/>
  <c r="B1447" i="8"/>
  <c r="D1447" i="8"/>
  <c r="A1449" i="8" l="1"/>
  <c r="I1448" i="8"/>
  <c r="G1448" i="8"/>
  <c r="J1448" i="8" s="1"/>
  <c r="H1448" i="8"/>
  <c r="E1448" i="8"/>
  <c r="D1448" i="8"/>
  <c r="F1448" i="8"/>
  <c r="B1448" i="8"/>
  <c r="C1448" i="8"/>
  <c r="A1450" i="8" l="1"/>
  <c r="I1449" i="8"/>
  <c r="G1449" i="8"/>
  <c r="J1449" i="8" s="1"/>
  <c r="H1449" i="8"/>
  <c r="F1449" i="8"/>
  <c r="E1449" i="8"/>
  <c r="C1449" i="8"/>
  <c r="D1449" i="8"/>
  <c r="B1449" i="8"/>
  <c r="A1451" i="8" l="1"/>
  <c r="I1450" i="8"/>
  <c r="G1450" i="8"/>
  <c r="J1450" i="8" s="1"/>
  <c r="H1450" i="8"/>
  <c r="F1450" i="8"/>
  <c r="E1450" i="8"/>
  <c r="C1450" i="8"/>
  <c r="D1450" i="8"/>
  <c r="B1450" i="8"/>
  <c r="A1452" i="8" l="1"/>
  <c r="I1451" i="8"/>
  <c r="G1451" i="8"/>
  <c r="J1451" i="8" s="1"/>
  <c r="H1451" i="8"/>
  <c r="F1451" i="8"/>
  <c r="E1451" i="8"/>
  <c r="D1451" i="8"/>
  <c r="B1451" i="8"/>
  <c r="C1451" i="8"/>
  <c r="A1453" i="8" l="1"/>
  <c r="I1452" i="8"/>
  <c r="G1452" i="8"/>
  <c r="J1452" i="8" s="1"/>
  <c r="H1452" i="8"/>
  <c r="F1452" i="8"/>
  <c r="E1452" i="8"/>
  <c r="D1452" i="8"/>
  <c r="C1452" i="8"/>
  <c r="B1452" i="8"/>
  <c r="A1454" i="8" l="1"/>
  <c r="I1453" i="8"/>
  <c r="G1453" i="8"/>
  <c r="J1453" i="8" s="1"/>
  <c r="H1453" i="8"/>
  <c r="F1453" i="8"/>
  <c r="C1453" i="8"/>
  <c r="D1453" i="8"/>
  <c r="E1453" i="8"/>
  <c r="B1453" i="8"/>
  <c r="A1455" i="8" l="1"/>
  <c r="I1454" i="8"/>
  <c r="G1454" i="8"/>
  <c r="J1454" i="8" s="1"/>
  <c r="H1454" i="8"/>
  <c r="F1454" i="8"/>
  <c r="C1454" i="8"/>
  <c r="E1454" i="8"/>
  <c r="D1454" i="8"/>
  <c r="B1454" i="8"/>
  <c r="A1456" i="8" l="1"/>
  <c r="I1455" i="8"/>
  <c r="G1455" i="8"/>
  <c r="J1455" i="8" s="1"/>
  <c r="H1455" i="8"/>
  <c r="F1455" i="8"/>
  <c r="E1455" i="8"/>
  <c r="C1455" i="8"/>
  <c r="B1455" i="8"/>
  <c r="D1455" i="8"/>
  <c r="A1457" i="8" l="1"/>
  <c r="I1456" i="8"/>
  <c r="G1456" i="8"/>
  <c r="J1456" i="8" s="1"/>
  <c r="H1456" i="8"/>
  <c r="F1456" i="8"/>
  <c r="E1456" i="8"/>
  <c r="D1456" i="8"/>
  <c r="B1456" i="8"/>
  <c r="C1456" i="8"/>
  <c r="A1458" i="8" l="1"/>
  <c r="I1457" i="8"/>
  <c r="G1457" i="8"/>
  <c r="J1457" i="8" s="1"/>
  <c r="H1457" i="8"/>
  <c r="F1457" i="8"/>
  <c r="E1457" i="8"/>
  <c r="C1457" i="8"/>
  <c r="D1457" i="8"/>
  <c r="B1457" i="8"/>
  <c r="A1459" i="8" l="1"/>
  <c r="I1458" i="8"/>
  <c r="G1458" i="8"/>
  <c r="J1458" i="8" s="1"/>
  <c r="H1458" i="8"/>
  <c r="F1458" i="8"/>
  <c r="E1458" i="8"/>
  <c r="C1458" i="8"/>
  <c r="D1458" i="8"/>
  <c r="B1458" i="8"/>
  <c r="A1460" i="8" l="1"/>
  <c r="I1459" i="8"/>
  <c r="G1459" i="8"/>
  <c r="J1459" i="8" s="1"/>
  <c r="H1459" i="8"/>
  <c r="F1459" i="8"/>
  <c r="E1459" i="8"/>
  <c r="D1459" i="8"/>
  <c r="C1459" i="8"/>
  <c r="B1459" i="8"/>
  <c r="A1461" i="8" l="1"/>
  <c r="I1460" i="8"/>
  <c r="G1460" i="8"/>
  <c r="J1460" i="8" s="1"/>
  <c r="H1460" i="8"/>
  <c r="E1460" i="8"/>
  <c r="D1460" i="8"/>
  <c r="F1460" i="8"/>
  <c r="C1460" i="8"/>
  <c r="B1460" i="8"/>
  <c r="A1462" i="8" l="1"/>
  <c r="I1461" i="8"/>
  <c r="G1461" i="8"/>
  <c r="J1461" i="8" s="1"/>
  <c r="H1461" i="8"/>
  <c r="F1461" i="8"/>
  <c r="C1461" i="8"/>
  <c r="D1461" i="8"/>
  <c r="E1461" i="8"/>
  <c r="B1461" i="8"/>
  <c r="A1463" i="8" l="1"/>
  <c r="I1462" i="8"/>
  <c r="G1462" i="8"/>
  <c r="J1462" i="8" s="1"/>
  <c r="H1462" i="8"/>
  <c r="F1462" i="8"/>
  <c r="C1462" i="8"/>
  <c r="D1462" i="8"/>
  <c r="B1462" i="8"/>
  <c r="E1462" i="8"/>
  <c r="A1464" i="8" l="1"/>
  <c r="I1463" i="8"/>
  <c r="G1463" i="8"/>
  <c r="J1463" i="8" s="1"/>
  <c r="H1463" i="8"/>
  <c r="F1463" i="8"/>
  <c r="E1463" i="8"/>
  <c r="C1463" i="8"/>
  <c r="B1463" i="8"/>
  <c r="D1463" i="8"/>
  <c r="A1465" i="8" l="1"/>
  <c r="I1464" i="8"/>
  <c r="G1464" i="8"/>
  <c r="J1464" i="8" s="1"/>
  <c r="H1464" i="8"/>
  <c r="E1464" i="8"/>
  <c r="D1464" i="8"/>
  <c r="B1464" i="8"/>
  <c r="C1464" i="8"/>
  <c r="F1464" i="8"/>
  <c r="A1466" i="8" l="1"/>
  <c r="I1465" i="8"/>
  <c r="G1465" i="8"/>
  <c r="J1465" i="8" s="1"/>
  <c r="H1465" i="8"/>
  <c r="F1465" i="8"/>
  <c r="E1465" i="8"/>
  <c r="C1465" i="8"/>
  <c r="D1465" i="8"/>
  <c r="B1465" i="8"/>
  <c r="A1467" i="8" l="1"/>
  <c r="I1466" i="8"/>
  <c r="G1466" i="8"/>
  <c r="J1466" i="8" s="1"/>
  <c r="H1466" i="8"/>
  <c r="F1466" i="8"/>
  <c r="E1466" i="8"/>
  <c r="C1466" i="8"/>
  <c r="D1466" i="8"/>
  <c r="B1466" i="8"/>
  <c r="A1468" i="8" l="1"/>
  <c r="I1467" i="8"/>
  <c r="G1467" i="8"/>
  <c r="J1467" i="8" s="1"/>
  <c r="H1467" i="8"/>
  <c r="F1467" i="8"/>
  <c r="E1467" i="8"/>
  <c r="D1467" i="8"/>
  <c r="C1467" i="8"/>
  <c r="B1467" i="8"/>
  <c r="A1469" i="8" l="1"/>
  <c r="I1468" i="8"/>
  <c r="G1468" i="8"/>
  <c r="J1468" i="8" s="1"/>
  <c r="H1468" i="8"/>
  <c r="F1468" i="8"/>
  <c r="E1468" i="8"/>
  <c r="D1468" i="8"/>
  <c r="C1468" i="8"/>
  <c r="B1468" i="8"/>
  <c r="A1470" i="8" l="1"/>
  <c r="I1469" i="8"/>
  <c r="G1469" i="8"/>
  <c r="J1469" i="8" s="1"/>
  <c r="H1469" i="8"/>
  <c r="F1469" i="8"/>
  <c r="C1469" i="8"/>
  <c r="D1469" i="8"/>
  <c r="E1469" i="8"/>
  <c r="B1469" i="8"/>
  <c r="A1471" i="8" l="1"/>
  <c r="I1470" i="8"/>
  <c r="G1470" i="8"/>
  <c r="J1470" i="8" s="1"/>
  <c r="H1470" i="8"/>
  <c r="F1470" i="8"/>
  <c r="C1470" i="8"/>
  <c r="D1470" i="8"/>
  <c r="E1470" i="8"/>
  <c r="B1470" i="8"/>
  <c r="A1472" i="8" l="1"/>
  <c r="I1471" i="8"/>
  <c r="G1471" i="8"/>
  <c r="J1471" i="8" s="1"/>
  <c r="H1471" i="8"/>
  <c r="F1471" i="8"/>
  <c r="E1471" i="8"/>
  <c r="C1471" i="8"/>
  <c r="D1471" i="8"/>
  <c r="B1471" i="8"/>
  <c r="A1473" i="8" l="1"/>
  <c r="I1472" i="8"/>
  <c r="G1472" i="8"/>
  <c r="J1472" i="8" s="1"/>
  <c r="H1472" i="8"/>
  <c r="F1472" i="8"/>
  <c r="E1472" i="8"/>
  <c r="D1472" i="8"/>
  <c r="B1472" i="8"/>
  <c r="C1472" i="8"/>
  <c r="A1474" i="8" l="1"/>
  <c r="I1473" i="8"/>
  <c r="G1473" i="8"/>
  <c r="J1473" i="8" s="1"/>
  <c r="H1473" i="8"/>
  <c r="F1473" i="8"/>
  <c r="E1473" i="8"/>
  <c r="C1473" i="8"/>
  <c r="D1473" i="8"/>
  <c r="B1473" i="8"/>
  <c r="A1475" i="8" l="1"/>
  <c r="I1474" i="8"/>
  <c r="G1474" i="8"/>
  <c r="J1474" i="8" s="1"/>
  <c r="H1474" i="8"/>
  <c r="F1474" i="8"/>
  <c r="E1474" i="8"/>
  <c r="C1474" i="8"/>
  <c r="D1474" i="8"/>
  <c r="B1474" i="8"/>
  <c r="A1476" i="8" l="1"/>
  <c r="I1475" i="8"/>
  <c r="G1475" i="8"/>
  <c r="J1475" i="8" s="1"/>
  <c r="H1475" i="8"/>
  <c r="F1475" i="8"/>
  <c r="E1475" i="8"/>
  <c r="D1475" i="8"/>
  <c r="C1475" i="8"/>
  <c r="B1475" i="8"/>
  <c r="A1477" i="8" l="1"/>
  <c r="I1476" i="8"/>
  <c r="G1476" i="8"/>
  <c r="J1476" i="8" s="1"/>
  <c r="H1476" i="8"/>
  <c r="E1476" i="8"/>
  <c r="F1476" i="8"/>
  <c r="D1476" i="8"/>
  <c r="C1476" i="8"/>
  <c r="B1476" i="8"/>
  <c r="A1478" i="8" l="1"/>
  <c r="I1477" i="8"/>
  <c r="G1477" i="8"/>
  <c r="J1477" i="8" s="1"/>
  <c r="H1477" i="8"/>
  <c r="F1477" i="8"/>
  <c r="C1477" i="8"/>
  <c r="D1477" i="8"/>
  <c r="B1477" i="8"/>
  <c r="E1477" i="8"/>
  <c r="A1479" i="8" l="1"/>
  <c r="I1478" i="8"/>
  <c r="G1478" i="8"/>
  <c r="J1478" i="8" s="1"/>
  <c r="H1478" i="8"/>
  <c r="F1478" i="8"/>
  <c r="C1478" i="8"/>
  <c r="B1478" i="8"/>
  <c r="E1478" i="8"/>
  <c r="D1478" i="8"/>
  <c r="A1480" i="8" l="1"/>
  <c r="I1479" i="8"/>
  <c r="G1479" i="8"/>
  <c r="J1479" i="8" s="1"/>
  <c r="H1479" i="8"/>
  <c r="F1479" i="8"/>
  <c r="E1479" i="8"/>
  <c r="C1479" i="8"/>
  <c r="B1479" i="8"/>
  <c r="D1479" i="8"/>
  <c r="A1481" i="8" l="1"/>
  <c r="I1480" i="8"/>
  <c r="G1480" i="8"/>
  <c r="J1480" i="8" s="1"/>
  <c r="H1480" i="8"/>
  <c r="E1480" i="8"/>
  <c r="D1480" i="8"/>
  <c r="F1480" i="8"/>
  <c r="B1480" i="8"/>
  <c r="C1480" i="8"/>
  <c r="A1482" i="8" l="1"/>
  <c r="I1481" i="8"/>
  <c r="G1481" i="8"/>
  <c r="J1481" i="8" s="1"/>
  <c r="H1481" i="8"/>
  <c r="F1481" i="8"/>
  <c r="E1481" i="8"/>
  <c r="C1481" i="8"/>
  <c r="D1481" i="8"/>
  <c r="B1481" i="8"/>
  <c r="A1483" i="8" l="1"/>
  <c r="I1482" i="8"/>
  <c r="G1482" i="8"/>
  <c r="J1482" i="8" s="1"/>
  <c r="H1482" i="8"/>
  <c r="F1482" i="8"/>
  <c r="E1482" i="8"/>
  <c r="C1482" i="8"/>
  <c r="D1482" i="8"/>
  <c r="B1482" i="8"/>
  <c r="A1484" i="8" l="1"/>
  <c r="I1483" i="8"/>
  <c r="G1483" i="8"/>
  <c r="J1483" i="8" s="1"/>
  <c r="H1483" i="8"/>
  <c r="F1483" i="8"/>
  <c r="E1483" i="8"/>
  <c r="D1483" i="8"/>
  <c r="C1483" i="8"/>
  <c r="B1483" i="8"/>
  <c r="A1485" i="8" l="1"/>
  <c r="I1484" i="8"/>
  <c r="G1484" i="8"/>
  <c r="J1484" i="8" s="1"/>
  <c r="H1484" i="8"/>
  <c r="F1484" i="8"/>
  <c r="E1484" i="8"/>
  <c r="D1484" i="8"/>
  <c r="C1484" i="8"/>
  <c r="B1484" i="8"/>
  <c r="A1486" i="8" l="1"/>
  <c r="I1485" i="8"/>
  <c r="G1485" i="8"/>
  <c r="J1485" i="8" s="1"/>
  <c r="H1485" i="8"/>
  <c r="F1485" i="8"/>
  <c r="C1485" i="8"/>
  <c r="D1485" i="8"/>
  <c r="E1485" i="8"/>
  <c r="B1485" i="8"/>
  <c r="A1487" i="8" l="1"/>
  <c r="I1486" i="8"/>
  <c r="G1486" i="8"/>
  <c r="J1486" i="8" s="1"/>
  <c r="H1486" i="8"/>
  <c r="F1486" i="8"/>
  <c r="C1486" i="8"/>
  <c r="D1486" i="8"/>
  <c r="B1486" i="8"/>
  <c r="E1486" i="8"/>
  <c r="A1488" i="8" l="1"/>
  <c r="I1487" i="8"/>
  <c r="G1487" i="8"/>
  <c r="J1487" i="8" s="1"/>
  <c r="H1487" i="8"/>
  <c r="F1487" i="8"/>
  <c r="E1487" i="8"/>
  <c r="C1487" i="8"/>
  <c r="B1487" i="8"/>
  <c r="D1487" i="8"/>
  <c r="A1489" i="8" l="1"/>
  <c r="I1488" i="8"/>
  <c r="G1488" i="8"/>
  <c r="J1488" i="8" s="1"/>
  <c r="H1488" i="8"/>
  <c r="F1488" i="8"/>
  <c r="E1488" i="8"/>
  <c r="D1488" i="8"/>
  <c r="B1488" i="8"/>
  <c r="C1488" i="8"/>
  <c r="A1490" i="8" l="1"/>
  <c r="I1489" i="8"/>
  <c r="G1489" i="8"/>
  <c r="J1489" i="8" s="1"/>
  <c r="H1489" i="8"/>
  <c r="F1489" i="8"/>
  <c r="E1489" i="8"/>
  <c r="C1489" i="8"/>
  <c r="D1489" i="8"/>
  <c r="B1489" i="8"/>
  <c r="A1491" i="8" l="1"/>
  <c r="I1490" i="8"/>
  <c r="G1490" i="8"/>
  <c r="J1490" i="8" s="1"/>
  <c r="H1490" i="8"/>
  <c r="F1490" i="8"/>
  <c r="E1490" i="8"/>
  <c r="C1490" i="8"/>
  <c r="D1490" i="8"/>
  <c r="B1490" i="8"/>
  <c r="A1492" i="8" l="1"/>
  <c r="I1491" i="8"/>
  <c r="G1491" i="8"/>
  <c r="J1491" i="8" s="1"/>
  <c r="H1491" i="8"/>
  <c r="F1491" i="8"/>
  <c r="E1491" i="8"/>
  <c r="D1491" i="8"/>
  <c r="C1491" i="8"/>
  <c r="B1491" i="8"/>
  <c r="A1493" i="8" l="1"/>
  <c r="I1492" i="8"/>
  <c r="G1492" i="8"/>
  <c r="J1492" i="8" s="1"/>
  <c r="H1492" i="8"/>
  <c r="E1492" i="8"/>
  <c r="D1492" i="8"/>
  <c r="C1492" i="8"/>
  <c r="B1492" i="8"/>
  <c r="F1492" i="8"/>
  <c r="A1494" i="8" l="1"/>
  <c r="I1493" i="8"/>
  <c r="G1493" i="8"/>
  <c r="J1493" i="8" s="1"/>
  <c r="H1493" i="8"/>
  <c r="F1493" i="8"/>
  <c r="C1493" i="8"/>
  <c r="D1493" i="8"/>
  <c r="E1493" i="8"/>
  <c r="B1493" i="8"/>
  <c r="A1495" i="8" l="1"/>
  <c r="I1494" i="8"/>
  <c r="G1494" i="8"/>
  <c r="J1494" i="8" s="1"/>
  <c r="H1494" i="8"/>
  <c r="F1494" i="8"/>
  <c r="C1494" i="8"/>
  <c r="B1494" i="8"/>
  <c r="D1494" i="8"/>
  <c r="E1494" i="8"/>
  <c r="A1496" i="8" l="1"/>
  <c r="I1495" i="8"/>
  <c r="G1495" i="8"/>
  <c r="J1495" i="8" s="1"/>
  <c r="H1495" i="8"/>
  <c r="F1495" i="8"/>
  <c r="E1495" i="8"/>
  <c r="C1495" i="8"/>
  <c r="B1495" i="8"/>
  <c r="D1495" i="8"/>
  <c r="A1497" i="8" l="1"/>
  <c r="I1496" i="8"/>
  <c r="G1496" i="8"/>
  <c r="J1496" i="8" s="1"/>
  <c r="H1496" i="8"/>
  <c r="E1496" i="8"/>
  <c r="D1496" i="8"/>
  <c r="B1496" i="8"/>
  <c r="C1496" i="8"/>
  <c r="F1496" i="8"/>
  <c r="A1498" i="8" l="1"/>
  <c r="I1497" i="8"/>
  <c r="G1497" i="8"/>
  <c r="J1497" i="8" s="1"/>
  <c r="H1497" i="8"/>
  <c r="F1497" i="8"/>
  <c r="E1497" i="8"/>
  <c r="C1497" i="8"/>
  <c r="D1497" i="8"/>
  <c r="B1497" i="8"/>
  <c r="A1499" i="8" l="1"/>
  <c r="I1498" i="8"/>
  <c r="G1498" i="8"/>
  <c r="J1498" i="8" s="1"/>
  <c r="H1498" i="8"/>
  <c r="F1498" i="8"/>
  <c r="E1498" i="8"/>
  <c r="C1498" i="8"/>
  <c r="D1498" i="8"/>
  <c r="B1498" i="8"/>
  <c r="A1500" i="8" l="1"/>
  <c r="I1499" i="8"/>
  <c r="G1499" i="8"/>
  <c r="J1499" i="8" s="1"/>
  <c r="H1499" i="8"/>
  <c r="F1499" i="8"/>
  <c r="E1499" i="8"/>
  <c r="D1499" i="8"/>
  <c r="C1499" i="8"/>
  <c r="B1499" i="8"/>
  <c r="A1501" i="8" l="1"/>
  <c r="I1500" i="8"/>
  <c r="G1500" i="8"/>
  <c r="J1500" i="8" s="1"/>
  <c r="H1500" i="8"/>
  <c r="F1500" i="8"/>
  <c r="E1500" i="8"/>
  <c r="D1500" i="8"/>
  <c r="C1500" i="8"/>
  <c r="B1500" i="8"/>
  <c r="A1502" i="8" l="1"/>
  <c r="I1501" i="8"/>
  <c r="G1501" i="8"/>
  <c r="J1501" i="8" s="1"/>
  <c r="H1501" i="8"/>
  <c r="F1501" i="8"/>
  <c r="C1501" i="8"/>
  <c r="D1501" i="8"/>
  <c r="E1501" i="8"/>
  <c r="B1501" i="8"/>
  <c r="A1503" i="8" l="1"/>
  <c r="I1502" i="8"/>
  <c r="G1502" i="8"/>
  <c r="J1502" i="8" s="1"/>
  <c r="H1502" i="8"/>
  <c r="F1502" i="8"/>
  <c r="C1502" i="8"/>
  <c r="D1502" i="8"/>
  <c r="B1502" i="8"/>
  <c r="E1502" i="8"/>
  <c r="A1504" i="8" l="1"/>
  <c r="I1503" i="8"/>
  <c r="G1503" i="8"/>
  <c r="J1503" i="8" s="1"/>
  <c r="H1503" i="8"/>
  <c r="F1503" i="8"/>
  <c r="E1503" i="8"/>
  <c r="C1503" i="8"/>
  <c r="D1503" i="8"/>
  <c r="B1503" i="8"/>
  <c r="A1505" i="8" l="1"/>
  <c r="I1504" i="8"/>
  <c r="G1504" i="8"/>
  <c r="J1504" i="8" s="1"/>
  <c r="H1504" i="8"/>
  <c r="F1504" i="8"/>
  <c r="E1504" i="8"/>
  <c r="D1504" i="8"/>
  <c r="B1504" i="8"/>
  <c r="C1504" i="8"/>
  <c r="A1506" i="8" l="1"/>
  <c r="I1505" i="8"/>
  <c r="G1505" i="8"/>
  <c r="J1505" i="8" s="1"/>
  <c r="H1505" i="8"/>
  <c r="F1505" i="8"/>
  <c r="E1505" i="8"/>
  <c r="C1505" i="8"/>
  <c r="D1505" i="8"/>
  <c r="B1505" i="8"/>
  <c r="A1507" i="8" l="1"/>
  <c r="I1506" i="8"/>
  <c r="G1506" i="8"/>
  <c r="J1506" i="8" s="1"/>
  <c r="H1506" i="8"/>
  <c r="F1506" i="8"/>
  <c r="E1506" i="8"/>
  <c r="C1506" i="8"/>
  <c r="D1506" i="8"/>
  <c r="B1506" i="8"/>
  <c r="A1508" i="8" l="1"/>
  <c r="I1507" i="8"/>
  <c r="G1507" i="8"/>
  <c r="J1507" i="8" s="1"/>
  <c r="H1507" i="8"/>
  <c r="F1507" i="8"/>
  <c r="E1507" i="8"/>
  <c r="D1507" i="8"/>
  <c r="C1507" i="8"/>
  <c r="B1507" i="8"/>
  <c r="A1509" i="8" l="1"/>
  <c r="I1508" i="8"/>
  <c r="G1508" i="8"/>
  <c r="J1508" i="8" s="1"/>
  <c r="H1508" i="8"/>
  <c r="E1508" i="8"/>
  <c r="F1508" i="8"/>
  <c r="D1508" i="8"/>
  <c r="C1508" i="8"/>
  <c r="B1508" i="8"/>
  <c r="A1510" i="8" l="1"/>
  <c r="I1509" i="8"/>
  <c r="G1509" i="8"/>
  <c r="J1509" i="8" s="1"/>
  <c r="H1509" i="8"/>
  <c r="F1509" i="8"/>
  <c r="C1509" i="8"/>
  <c r="D1509" i="8"/>
  <c r="E1509" i="8"/>
  <c r="B1509" i="8"/>
  <c r="A1511" i="8" l="1"/>
  <c r="I1510" i="8"/>
  <c r="G1510" i="8"/>
  <c r="J1510" i="8" s="1"/>
  <c r="H1510" i="8"/>
  <c r="F1510" i="8"/>
  <c r="C1510" i="8"/>
  <c r="B1510" i="8"/>
  <c r="E1510" i="8"/>
  <c r="D1510" i="8"/>
  <c r="A1512" i="8" l="1"/>
  <c r="I1511" i="8"/>
  <c r="G1511" i="8"/>
  <c r="J1511" i="8" s="1"/>
  <c r="H1511" i="8"/>
  <c r="F1511" i="8"/>
  <c r="E1511" i="8"/>
  <c r="C1511" i="8"/>
  <c r="B1511" i="8"/>
  <c r="D1511" i="8"/>
  <c r="A1513" i="8" l="1"/>
  <c r="I1512" i="8"/>
  <c r="G1512" i="8"/>
  <c r="J1512" i="8" s="1"/>
  <c r="H1512" i="8"/>
  <c r="E1512" i="8"/>
  <c r="D1512" i="8"/>
  <c r="F1512" i="8"/>
  <c r="B1512" i="8"/>
  <c r="C1512" i="8"/>
  <c r="A1514" i="8" l="1"/>
  <c r="I1513" i="8"/>
  <c r="G1513" i="8"/>
  <c r="J1513" i="8" s="1"/>
  <c r="H1513" i="8"/>
  <c r="F1513" i="8"/>
  <c r="E1513" i="8"/>
  <c r="C1513" i="8"/>
  <c r="D1513" i="8"/>
  <c r="B1513" i="8"/>
  <c r="A1515" i="8" l="1"/>
  <c r="I1514" i="8"/>
  <c r="G1514" i="8"/>
  <c r="J1514" i="8" s="1"/>
  <c r="H1514" i="8"/>
  <c r="F1514" i="8"/>
  <c r="E1514" i="8"/>
  <c r="C1514" i="8"/>
  <c r="D1514" i="8"/>
  <c r="B1514" i="8"/>
  <c r="A1516" i="8" l="1"/>
  <c r="I1515" i="8"/>
  <c r="G1515" i="8"/>
  <c r="J1515" i="8" s="1"/>
  <c r="H1515" i="8"/>
  <c r="F1515" i="8"/>
  <c r="E1515" i="8"/>
  <c r="D1515" i="8"/>
  <c r="B1515" i="8"/>
  <c r="C1515" i="8"/>
  <c r="A1517" i="8" l="1"/>
  <c r="I1516" i="8"/>
  <c r="G1516" i="8"/>
  <c r="J1516" i="8" s="1"/>
  <c r="H1516" i="8"/>
  <c r="F1516" i="8"/>
  <c r="E1516" i="8"/>
  <c r="D1516" i="8"/>
  <c r="C1516" i="8"/>
  <c r="B1516" i="8"/>
  <c r="A1518" i="8" l="1"/>
  <c r="I1517" i="8"/>
  <c r="G1517" i="8"/>
  <c r="J1517" i="8" s="1"/>
  <c r="H1517" i="8"/>
  <c r="F1517" i="8"/>
  <c r="C1517" i="8"/>
  <c r="D1517" i="8"/>
  <c r="E1517" i="8"/>
  <c r="B1517" i="8"/>
  <c r="A1519" i="8" l="1"/>
  <c r="I1518" i="8"/>
  <c r="G1518" i="8"/>
  <c r="J1518" i="8" s="1"/>
  <c r="H1518" i="8"/>
  <c r="F1518" i="8"/>
  <c r="C1518" i="8"/>
  <c r="D1518" i="8"/>
  <c r="E1518" i="8"/>
  <c r="B1518" i="8"/>
  <c r="A1520" i="8" l="1"/>
  <c r="I1519" i="8"/>
  <c r="G1519" i="8"/>
  <c r="J1519" i="8" s="1"/>
  <c r="H1519" i="8"/>
  <c r="F1519" i="8"/>
  <c r="E1519" i="8"/>
  <c r="C1519" i="8"/>
  <c r="B1519" i="8"/>
  <c r="D1519" i="8"/>
  <c r="A1521" i="8" l="1"/>
  <c r="I1520" i="8"/>
  <c r="G1520" i="8"/>
  <c r="J1520" i="8" s="1"/>
  <c r="H1520" i="8"/>
  <c r="F1520" i="8"/>
  <c r="E1520" i="8"/>
  <c r="D1520" i="8"/>
  <c r="B1520" i="8"/>
  <c r="C1520" i="8"/>
  <c r="A1522" i="8" l="1"/>
  <c r="I1521" i="8"/>
  <c r="G1521" i="8"/>
  <c r="J1521" i="8" s="1"/>
  <c r="H1521" i="8"/>
  <c r="F1521" i="8"/>
  <c r="E1521" i="8"/>
  <c r="C1521" i="8"/>
  <c r="D1521" i="8"/>
  <c r="B1521" i="8"/>
  <c r="A1523" i="8" l="1"/>
  <c r="I1522" i="8"/>
  <c r="G1522" i="8"/>
  <c r="J1522" i="8" s="1"/>
  <c r="H1522" i="8"/>
  <c r="F1522" i="8"/>
  <c r="E1522" i="8"/>
  <c r="C1522" i="8"/>
  <c r="D1522" i="8"/>
  <c r="B1522" i="8"/>
  <c r="A1524" i="8" l="1"/>
  <c r="I1523" i="8"/>
  <c r="G1523" i="8"/>
  <c r="J1523" i="8" s="1"/>
  <c r="H1523" i="8"/>
  <c r="F1523" i="8"/>
  <c r="E1523" i="8"/>
  <c r="D1523" i="8"/>
  <c r="C1523" i="8"/>
  <c r="B1523" i="8"/>
  <c r="A1525" i="8" l="1"/>
  <c r="I1524" i="8"/>
  <c r="G1524" i="8"/>
  <c r="J1524" i="8" s="1"/>
  <c r="H1524" i="8"/>
  <c r="E1524" i="8"/>
  <c r="D1524" i="8"/>
  <c r="F1524" i="8"/>
  <c r="C1524" i="8"/>
  <c r="B1524" i="8"/>
  <c r="A1526" i="8" l="1"/>
  <c r="I1525" i="8"/>
  <c r="G1525" i="8"/>
  <c r="J1525" i="8" s="1"/>
  <c r="H1525" i="8"/>
  <c r="F1525" i="8"/>
  <c r="C1525" i="8"/>
  <c r="D1525" i="8"/>
  <c r="B1525" i="8"/>
  <c r="E1525" i="8"/>
  <c r="A1527" i="8" l="1"/>
  <c r="I1526" i="8"/>
  <c r="G1526" i="8"/>
  <c r="J1526" i="8" s="1"/>
  <c r="H1526" i="8"/>
  <c r="F1526" i="8"/>
  <c r="C1526" i="8"/>
  <c r="D1526" i="8"/>
  <c r="B1526" i="8"/>
  <c r="E1526" i="8"/>
  <c r="A1528" i="8" l="1"/>
  <c r="I1527" i="8"/>
  <c r="G1527" i="8"/>
  <c r="J1527" i="8" s="1"/>
  <c r="H1527" i="8"/>
  <c r="F1527" i="8"/>
  <c r="E1527" i="8"/>
  <c r="C1527" i="8"/>
  <c r="B1527" i="8"/>
  <c r="D1527" i="8"/>
  <c r="A1529" i="8" l="1"/>
  <c r="I1528" i="8"/>
  <c r="G1528" i="8"/>
  <c r="J1528" i="8" s="1"/>
  <c r="H1528" i="8"/>
  <c r="E1528" i="8"/>
  <c r="D1528" i="8"/>
  <c r="B1528" i="8"/>
  <c r="C1528" i="8"/>
  <c r="F1528" i="8"/>
  <c r="A1530" i="8" l="1"/>
  <c r="I1529" i="8"/>
  <c r="G1529" i="8"/>
  <c r="J1529" i="8" s="1"/>
  <c r="H1529" i="8"/>
  <c r="F1529" i="8"/>
  <c r="E1529" i="8"/>
  <c r="C1529" i="8"/>
  <c r="D1529" i="8"/>
  <c r="B1529" i="8"/>
  <c r="A1531" i="8" l="1"/>
  <c r="I1530" i="8"/>
  <c r="G1530" i="8"/>
  <c r="J1530" i="8" s="1"/>
  <c r="H1530" i="8"/>
  <c r="F1530" i="8"/>
  <c r="E1530" i="8"/>
  <c r="C1530" i="8"/>
  <c r="D1530" i="8"/>
  <c r="B1530" i="8"/>
  <c r="A1532" i="8" l="1"/>
  <c r="I1531" i="8"/>
  <c r="G1531" i="8"/>
  <c r="J1531" i="8" s="1"/>
  <c r="H1531" i="8"/>
  <c r="F1531" i="8"/>
  <c r="E1531" i="8"/>
  <c r="D1531" i="8"/>
  <c r="C1531" i="8"/>
  <c r="B1531" i="8"/>
  <c r="A1533" i="8" l="1"/>
  <c r="I1532" i="8"/>
  <c r="G1532" i="8"/>
  <c r="J1532" i="8" s="1"/>
  <c r="H1532" i="8"/>
  <c r="F1532" i="8"/>
  <c r="E1532" i="8"/>
  <c r="D1532" i="8"/>
  <c r="C1532" i="8"/>
  <c r="B1532" i="8"/>
  <c r="A1534" i="8" l="1"/>
  <c r="I1533" i="8"/>
  <c r="G1533" i="8"/>
  <c r="J1533" i="8" s="1"/>
  <c r="H1533" i="8"/>
  <c r="F1533" i="8"/>
  <c r="C1533" i="8"/>
  <c r="D1533" i="8"/>
  <c r="E1533" i="8"/>
  <c r="B1533" i="8"/>
  <c r="A1535" i="8" l="1"/>
  <c r="I1534" i="8"/>
  <c r="G1534" i="8"/>
  <c r="J1534" i="8" s="1"/>
  <c r="H1534" i="8"/>
  <c r="F1534" i="8"/>
  <c r="C1534" i="8"/>
  <c r="E1534" i="8"/>
  <c r="D1534" i="8"/>
  <c r="B1534" i="8"/>
  <c r="A1536" i="8" l="1"/>
  <c r="I1535" i="8"/>
  <c r="G1535" i="8"/>
  <c r="J1535" i="8" s="1"/>
  <c r="H1535" i="8"/>
  <c r="F1535" i="8"/>
  <c r="E1535" i="8"/>
  <c r="C1535" i="8"/>
  <c r="D1535" i="8"/>
  <c r="B1535" i="8"/>
  <c r="A1537" i="8" l="1"/>
  <c r="I1536" i="8"/>
  <c r="G1536" i="8"/>
  <c r="J1536" i="8" s="1"/>
  <c r="H1536" i="8"/>
  <c r="F1536" i="8"/>
  <c r="E1536" i="8"/>
  <c r="D1536" i="8"/>
  <c r="B1536" i="8"/>
  <c r="C1536" i="8"/>
  <c r="A1538" i="8" l="1"/>
  <c r="I1537" i="8"/>
  <c r="G1537" i="8"/>
  <c r="J1537" i="8" s="1"/>
  <c r="H1537" i="8"/>
  <c r="F1537" i="8"/>
  <c r="E1537" i="8"/>
  <c r="C1537" i="8"/>
  <c r="D1537" i="8"/>
  <c r="B1537" i="8"/>
  <c r="A1539" i="8" l="1"/>
  <c r="I1538" i="8"/>
  <c r="G1538" i="8"/>
  <c r="J1538" i="8" s="1"/>
  <c r="H1538" i="8"/>
  <c r="F1538" i="8"/>
  <c r="E1538" i="8"/>
  <c r="C1538" i="8"/>
  <c r="D1538" i="8"/>
  <c r="B1538" i="8"/>
  <c r="A1540" i="8" l="1"/>
  <c r="I1539" i="8"/>
  <c r="G1539" i="8"/>
  <c r="J1539" i="8" s="1"/>
  <c r="H1539" i="8"/>
  <c r="F1539" i="8"/>
  <c r="E1539" i="8"/>
  <c r="D1539" i="8"/>
  <c r="C1539" i="8"/>
  <c r="B1539" i="8"/>
  <c r="A1541" i="8" l="1"/>
  <c r="I1540" i="8"/>
  <c r="G1540" i="8"/>
  <c r="J1540" i="8" s="1"/>
  <c r="H1540" i="8"/>
  <c r="E1540" i="8"/>
  <c r="F1540" i="8"/>
  <c r="D1540" i="8"/>
  <c r="C1540" i="8"/>
  <c r="B1540" i="8"/>
  <c r="A1542" i="8" l="1"/>
  <c r="I1541" i="8"/>
  <c r="G1541" i="8"/>
  <c r="J1541" i="8" s="1"/>
  <c r="H1541" i="8"/>
  <c r="F1541" i="8"/>
  <c r="C1541" i="8"/>
  <c r="D1541" i="8"/>
  <c r="E1541" i="8"/>
  <c r="B1541" i="8"/>
  <c r="A1543" i="8" l="1"/>
  <c r="I1542" i="8"/>
  <c r="G1542" i="8"/>
  <c r="J1542" i="8" s="1"/>
  <c r="H1542" i="8"/>
  <c r="F1542" i="8"/>
  <c r="C1542" i="8"/>
  <c r="D1542" i="8"/>
  <c r="E1542" i="8"/>
  <c r="B1542" i="8"/>
  <c r="A1544" i="8" l="1"/>
  <c r="I1543" i="8"/>
  <c r="G1543" i="8"/>
  <c r="J1543" i="8" s="1"/>
  <c r="H1543" i="8"/>
  <c r="F1543" i="8"/>
  <c r="E1543" i="8"/>
  <c r="C1543" i="8"/>
  <c r="B1543" i="8"/>
  <c r="D1543" i="8"/>
  <c r="A1545" i="8" l="1"/>
  <c r="I1544" i="8"/>
  <c r="G1544" i="8"/>
  <c r="J1544" i="8" s="1"/>
  <c r="H1544" i="8"/>
  <c r="E1544" i="8"/>
  <c r="D1544" i="8"/>
  <c r="F1544" i="8"/>
  <c r="B1544" i="8"/>
  <c r="C1544" i="8"/>
  <c r="A1546" i="8" l="1"/>
  <c r="I1545" i="8"/>
  <c r="G1545" i="8"/>
  <c r="J1545" i="8" s="1"/>
  <c r="H1545" i="8"/>
  <c r="F1545" i="8"/>
  <c r="E1545" i="8"/>
  <c r="C1545" i="8"/>
  <c r="D1545" i="8"/>
  <c r="B1545" i="8"/>
  <c r="A1547" i="8" l="1"/>
  <c r="I1546" i="8"/>
  <c r="G1546" i="8"/>
  <c r="J1546" i="8" s="1"/>
  <c r="H1546" i="8"/>
  <c r="F1546" i="8"/>
  <c r="E1546" i="8"/>
  <c r="C1546" i="8"/>
  <c r="D1546" i="8"/>
  <c r="B1546" i="8"/>
  <c r="A1548" i="8" l="1"/>
  <c r="I1547" i="8"/>
  <c r="G1547" i="8"/>
  <c r="J1547" i="8" s="1"/>
  <c r="H1547" i="8"/>
  <c r="F1547" i="8"/>
  <c r="E1547" i="8"/>
  <c r="D1547" i="8"/>
  <c r="B1547" i="8"/>
  <c r="C1547" i="8"/>
  <c r="A1549" i="8" l="1"/>
  <c r="I1548" i="8"/>
  <c r="G1548" i="8"/>
  <c r="J1548" i="8" s="1"/>
  <c r="H1548" i="8"/>
  <c r="F1548" i="8"/>
  <c r="E1548" i="8"/>
  <c r="D1548" i="8"/>
  <c r="C1548" i="8"/>
  <c r="B1548" i="8"/>
  <c r="A1550" i="8" l="1"/>
  <c r="I1549" i="8"/>
  <c r="G1549" i="8"/>
  <c r="J1549" i="8" s="1"/>
  <c r="H1549" i="8"/>
  <c r="F1549" i="8"/>
  <c r="C1549" i="8"/>
  <c r="D1549" i="8"/>
  <c r="E1549" i="8"/>
  <c r="B1549" i="8"/>
  <c r="A1551" i="8" l="1"/>
  <c r="I1550" i="8"/>
  <c r="G1550" i="8"/>
  <c r="J1550" i="8" s="1"/>
  <c r="H1550" i="8"/>
  <c r="F1550" i="8"/>
  <c r="C1550" i="8"/>
  <c r="B1550" i="8"/>
  <c r="E1550" i="8"/>
  <c r="D1550" i="8"/>
  <c r="A1552" i="8" l="1"/>
  <c r="I1551" i="8"/>
  <c r="G1551" i="8"/>
  <c r="J1551" i="8" s="1"/>
  <c r="H1551" i="8"/>
  <c r="F1551" i="8"/>
  <c r="E1551" i="8"/>
  <c r="C1551" i="8"/>
  <c r="D1551" i="8"/>
  <c r="B1551" i="8"/>
  <c r="A1553" i="8" l="1"/>
  <c r="I1552" i="8"/>
  <c r="G1552" i="8"/>
  <c r="J1552" i="8" s="1"/>
  <c r="H1552" i="8"/>
  <c r="F1552" i="8"/>
  <c r="E1552" i="8"/>
  <c r="D1552" i="8"/>
  <c r="B1552" i="8"/>
  <c r="C1552" i="8"/>
  <c r="A1554" i="8" l="1"/>
  <c r="I1553" i="8"/>
  <c r="G1553" i="8"/>
  <c r="J1553" i="8" s="1"/>
  <c r="H1553" i="8"/>
  <c r="F1553" i="8"/>
  <c r="E1553" i="8"/>
  <c r="C1553" i="8"/>
  <c r="D1553" i="8"/>
  <c r="B1553" i="8"/>
  <c r="A1555" i="8" l="1"/>
  <c r="I1554" i="8"/>
  <c r="G1554" i="8"/>
  <c r="J1554" i="8" s="1"/>
  <c r="H1554" i="8"/>
  <c r="F1554" i="8"/>
  <c r="E1554" i="8"/>
  <c r="C1554" i="8"/>
  <c r="D1554" i="8"/>
  <c r="B1554" i="8"/>
  <c r="A1556" i="8" l="1"/>
  <c r="I1555" i="8"/>
  <c r="G1555" i="8"/>
  <c r="J1555" i="8" s="1"/>
  <c r="H1555" i="8"/>
  <c r="F1555" i="8"/>
  <c r="E1555" i="8"/>
  <c r="D1555" i="8"/>
  <c r="C1555" i="8"/>
  <c r="B1555" i="8"/>
  <c r="A1557" i="8" l="1"/>
  <c r="I1556" i="8"/>
  <c r="G1556" i="8"/>
  <c r="J1556" i="8" s="1"/>
  <c r="H1556" i="8"/>
  <c r="E1556" i="8"/>
  <c r="D1556" i="8"/>
  <c r="C1556" i="8"/>
  <c r="B1556" i="8"/>
  <c r="F1556" i="8"/>
  <c r="A1558" i="8" l="1"/>
  <c r="I1557" i="8"/>
  <c r="G1557" i="8"/>
  <c r="J1557" i="8" s="1"/>
  <c r="H1557" i="8"/>
  <c r="F1557" i="8"/>
  <c r="C1557" i="8"/>
  <c r="D1557" i="8"/>
  <c r="B1557" i="8"/>
  <c r="E1557" i="8"/>
  <c r="A1559" i="8" l="1"/>
  <c r="I1558" i="8"/>
  <c r="G1558" i="8"/>
  <c r="J1558" i="8" s="1"/>
  <c r="H1558" i="8"/>
  <c r="F1558" i="8"/>
  <c r="C1558" i="8"/>
  <c r="D1558" i="8"/>
  <c r="B1558" i="8"/>
  <c r="E1558" i="8"/>
  <c r="A1560" i="8" l="1"/>
  <c r="I1559" i="8"/>
  <c r="G1559" i="8"/>
  <c r="J1559" i="8" s="1"/>
  <c r="H1559" i="8"/>
  <c r="F1559" i="8"/>
  <c r="E1559" i="8"/>
  <c r="C1559" i="8"/>
  <c r="B1559" i="8"/>
  <c r="D1559" i="8"/>
  <c r="A1561" i="8" l="1"/>
  <c r="I1560" i="8"/>
  <c r="G1560" i="8"/>
  <c r="J1560" i="8" s="1"/>
  <c r="H1560" i="8"/>
  <c r="E1560" i="8"/>
  <c r="D1560" i="8"/>
  <c r="B1560" i="8"/>
  <c r="C1560" i="8"/>
  <c r="F1560" i="8"/>
  <c r="A1562" i="8" l="1"/>
  <c r="I1561" i="8"/>
  <c r="G1561" i="8"/>
  <c r="J1561" i="8" s="1"/>
  <c r="H1561" i="8"/>
  <c r="F1561" i="8"/>
  <c r="E1561" i="8"/>
  <c r="C1561" i="8"/>
  <c r="D1561" i="8"/>
  <c r="B1561" i="8"/>
  <c r="A1563" i="8" l="1"/>
  <c r="I1562" i="8"/>
  <c r="G1562" i="8"/>
  <c r="J1562" i="8" s="1"/>
  <c r="H1562" i="8"/>
  <c r="F1562" i="8"/>
  <c r="E1562" i="8"/>
  <c r="C1562" i="8"/>
  <c r="D1562" i="8"/>
  <c r="B1562" i="8"/>
  <c r="A1564" i="8" l="1"/>
  <c r="I1563" i="8"/>
  <c r="G1563" i="8"/>
  <c r="J1563" i="8" s="1"/>
  <c r="H1563" i="8"/>
  <c r="F1563" i="8"/>
  <c r="E1563" i="8"/>
  <c r="D1563" i="8"/>
  <c r="C1563" i="8"/>
  <c r="B1563" i="8"/>
  <c r="A1565" i="8" l="1"/>
  <c r="I1564" i="8"/>
  <c r="G1564" i="8"/>
  <c r="J1564" i="8" s="1"/>
  <c r="H1564" i="8"/>
  <c r="F1564" i="8"/>
  <c r="E1564" i="8"/>
  <c r="D1564" i="8"/>
  <c r="C1564" i="8"/>
  <c r="B1564" i="8"/>
  <c r="A1566" i="8" l="1"/>
  <c r="I1565" i="8"/>
  <c r="G1565" i="8"/>
  <c r="J1565" i="8" s="1"/>
  <c r="H1565" i="8"/>
  <c r="F1565" i="8"/>
  <c r="C1565" i="8"/>
  <c r="D1565" i="8"/>
  <c r="E1565" i="8"/>
  <c r="B1565" i="8"/>
  <c r="A1567" i="8" l="1"/>
  <c r="I1566" i="8"/>
  <c r="G1566" i="8"/>
  <c r="J1566" i="8" s="1"/>
  <c r="H1566" i="8"/>
  <c r="F1566" i="8"/>
  <c r="C1566" i="8"/>
  <c r="E1566" i="8"/>
  <c r="D1566" i="8"/>
  <c r="B1566" i="8"/>
  <c r="A1568" i="8" l="1"/>
  <c r="I1567" i="8"/>
  <c r="G1567" i="8"/>
  <c r="J1567" i="8" s="1"/>
  <c r="H1567" i="8"/>
  <c r="F1567" i="8"/>
  <c r="E1567" i="8"/>
  <c r="C1567" i="8"/>
  <c r="D1567" i="8"/>
  <c r="B1567" i="8"/>
  <c r="A1569" i="8" l="1"/>
  <c r="I1568" i="8"/>
  <c r="G1568" i="8"/>
  <c r="J1568" i="8" s="1"/>
  <c r="H1568" i="8"/>
  <c r="F1568" i="8"/>
  <c r="E1568" i="8"/>
  <c r="D1568" i="8"/>
  <c r="B1568" i="8"/>
  <c r="C1568" i="8"/>
  <c r="A1570" i="8" l="1"/>
  <c r="I1569" i="8"/>
  <c r="G1569" i="8"/>
  <c r="J1569" i="8" s="1"/>
  <c r="H1569" i="8"/>
  <c r="F1569" i="8"/>
  <c r="E1569" i="8"/>
  <c r="C1569" i="8"/>
  <c r="D1569" i="8"/>
  <c r="B1569" i="8"/>
  <c r="A1571" i="8" l="1"/>
  <c r="I1570" i="8"/>
  <c r="G1570" i="8"/>
  <c r="J1570" i="8" s="1"/>
  <c r="H1570" i="8"/>
  <c r="F1570" i="8"/>
  <c r="E1570" i="8"/>
  <c r="C1570" i="8"/>
  <c r="D1570" i="8"/>
  <c r="B1570" i="8"/>
  <c r="A1572" i="8" l="1"/>
  <c r="I1571" i="8"/>
  <c r="G1571" i="8"/>
  <c r="J1571" i="8" s="1"/>
  <c r="H1571" i="8"/>
  <c r="F1571" i="8"/>
  <c r="E1571" i="8"/>
  <c r="D1571" i="8"/>
  <c r="C1571" i="8"/>
  <c r="B1571" i="8"/>
  <c r="A1573" i="8" l="1"/>
  <c r="I1572" i="8"/>
  <c r="G1572" i="8"/>
  <c r="J1572" i="8" s="1"/>
  <c r="H1572" i="8"/>
  <c r="E1572" i="8"/>
  <c r="F1572" i="8"/>
  <c r="D1572" i="8"/>
  <c r="C1572" i="8"/>
  <c r="B1572" i="8"/>
  <c r="A1574" i="8" l="1"/>
  <c r="I1573" i="8"/>
  <c r="G1573" i="8"/>
  <c r="J1573" i="8" s="1"/>
  <c r="H1573" i="8"/>
  <c r="F1573" i="8"/>
  <c r="C1573" i="8"/>
  <c r="D1573" i="8"/>
  <c r="E1573" i="8"/>
  <c r="B1573" i="8"/>
  <c r="A1575" i="8" l="1"/>
  <c r="I1574" i="8"/>
  <c r="G1574" i="8"/>
  <c r="J1574" i="8" s="1"/>
  <c r="H1574" i="8"/>
  <c r="F1574" i="8"/>
  <c r="C1574" i="8"/>
  <c r="D1574" i="8"/>
  <c r="E1574" i="8"/>
  <c r="B1574" i="8"/>
  <c r="A1576" i="8" l="1"/>
  <c r="I1575" i="8"/>
  <c r="G1575" i="8"/>
  <c r="J1575" i="8" s="1"/>
  <c r="H1575" i="8"/>
  <c r="F1575" i="8"/>
  <c r="E1575" i="8"/>
  <c r="C1575" i="8"/>
  <c r="B1575" i="8"/>
  <c r="D1575" i="8"/>
  <c r="A1577" i="8" l="1"/>
  <c r="I1576" i="8"/>
  <c r="G1576" i="8"/>
  <c r="J1576" i="8" s="1"/>
  <c r="H1576" i="8"/>
  <c r="E1576" i="8"/>
  <c r="D1576" i="8"/>
  <c r="F1576" i="8"/>
  <c r="B1576" i="8"/>
  <c r="C1576" i="8"/>
  <c r="A1578" i="8" l="1"/>
  <c r="I1577" i="8"/>
  <c r="G1577" i="8"/>
  <c r="J1577" i="8" s="1"/>
  <c r="H1577" i="8"/>
  <c r="F1577" i="8"/>
  <c r="E1577" i="8"/>
  <c r="C1577" i="8"/>
  <c r="D1577" i="8"/>
  <c r="B1577" i="8"/>
  <c r="A1579" i="8" l="1"/>
  <c r="I1578" i="8"/>
  <c r="G1578" i="8"/>
  <c r="J1578" i="8" s="1"/>
  <c r="H1578" i="8"/>
  <c r="F1578" i="8"/>
  <c r="E1578" i="8"/>
  <c r="C1578" i="8"/>
  <c r="D1578" i="8"/>
  <c r="B1578" i="8"/>
  <c r="A1580" i="8" l="1"/>
  <c r="I1579" i="8"/>
  <c r="G1579" i="8"/>
  <c r="J1579" i="8" s="1"/>
  <c r="H1579" i="8"/>
  <c r="F1579" i="8"/>
  <c r="E1579" i="8"/>
  <c r="D1579" i="8"/>
  <c r="C1579" i="8"/>
  <c r="B1579" i="8"/>
  <c r="A1581" i="8" l="1"/>
  <c r="I1580" i="8"/>
  <c r="G1580" i="8"/>
  <c r="J1580" i="8" s="1"/>
  <c r="H1580" i="8"/>
  <c r="F1580" i="8"/>
  <c r="E1580" i="8"/>
  <c r="D1580" i="8"/>
  <c r="C1580" i="8"/>
  <c r="B1580" i="8"/>
  <c r="A1582" i="8" l="1"/>
  <c r="I1581" i="8"/>
  <c r="G1581" i="8"/>
  <c r="J1581" i="8" s="1"/>
  <c r="H1581" i="8"/>
  <c r="F1581" i="8"/>
  <c r="C1581" i="8"/>
  <c r="D1581" i="8"/>
  <c r="E1581" i="8"/>
  <c r="B1581" i="8"/>
  <c r="A1583" i="8" l="1"/>
  <c r="I1582" i="8"/>
  <c r="G1582" i="8"/>
  <c r="J1582" i="8" s="1"/>
  <c r="H1582" i="8"/>
  <c r="F1582" i="8"/>
  <c r="C1582" i="8"/>
  <c r="E1582" i="8"/>
  <c r="D1582" i="8"/>
  <c r="B1582" i="8"/>
  <c r="A1584" i="8" l="1"/>
  <c r="I1583" i="8"/>
  <c r="G1583" i="8"/>
  <c r="J1583" i="8" s="1"/>
  <c r="H1583" i="8"/>
  <c r="F1583" i="8"/>
  <c r="E1583" i="8"/>
  <c r="C1583" i="8"/>
  <c r="D1583" i="8"/>
  <c r="B1583" i="8"/>
  <c r="A1585" i="8" l="1"/>
  <c r="I1584" i="8"/>
  <c r="G1584" i="8"/>
  <c r="J1584" i="8" s="1"/>
  <c r="H1584" i="8"/>
  <c r="F1584" i="8"/>
  <c r="E1584" i="8"/>
  <c r="D1584" i="8"/>
  <c r="B1584" i="8"/>
  <c r="C1584" i="8"/>
  <c r="A1586" i="8" l="1"/>
  <c r="I1585" i="8"/>
  <c r="G1585" i="8"/>
  <c r="J1585" i="8" s="1"/>
  <c r="H1585" i="8"/>
  <c r="F1585" i="8"/>
  <c r="E1585" i="8"/>
  <c r="C1585" i="8"/>
  <c r="D1585" i="8"/>
  <c r="B1585" i="8"/>
  <c r="A1587" i="8" l="1"/>
  <c r="I1586" i="8"/>
  <c r="G1586" i="8"/>
  <c r="J1586" i="8" s="1"/>
  <c r="H1586" i="8"/>
  <c r="F1586" i="8"/>
  <c r="E1586" i="8"/>
  <c r="C1586" i="8"/>
  <c r="D1586" i="8"/>
  <c r="B1586" i="8"/>
  <c r="A1588" i="8" l="1"/>
  <c r="I1587" i="8"/>
  <c r="G1587" i="8"/>
  <c r="J1587" i="8" s="1"/>
  <c r="H1587" i="8"/>
  <c r="F1587" i="8"/>
  <c r="E1587" i="8"/>
  <c r="D1587" i="8"/>
  <c r="C1587" i="8"/>
  <c r="B1587" i="8"/>
  <c r="A1589" i="8" l="1"/>
  <c r="I1588" i="8"/>
  <c r="G1588" i="8"/>
  <c r="J1588" i="8" s="1"/>
  <c r="H1588" i="8"/>
  <c r="E1588" i="8"/>
  <c r="D1588" i="8"/>
  <c r="F1588" i="8"/>
  <c r="C1588" i="8"/>
  <c r="B1588" i="8"/>
  <c r="A1590" i="8" l="1"/>
  <c r="I1589" i="8"/>
  <c r="G1589" i="8"/>
  <c r="J1589" i="8" s="1"/>
  <c r="H1589" i="8"/>
  <c r="F1589" i="8"/>
  <c r="C1589" i="8"/>
  <c r="D1589" i="8"/>
  <c r="B1589" i="8"/>
  <c r="E1589" i="8"/>
  <c r="A1591" i="8" l="1"/>
  <c r="I1590" i="8"/>
  <c r="G1590" i="8"/>
  <c r="J1590" i="8" s="1"/>
  <c r="H1590" i="8"/>
  <c r="F1590" i="8"/>
  <c r="C1590" i="8"/>
  <c r="D1590" i="8"/>
  <c r="B1590" i="8"/>
  <c r="E1590" i="8"/>
  <c r="A1592" i="8" l="1"/>
  <c r="I1591" i="8"/>
  <c r="G1591" i="8"/>
  <c r="J1591" i="8" s="1"/>
  <c r="H1591" i="8"/>
  <c r="F1591" i="8"/>
  <c r="E1591" i="8"/>
  <c r="C1591" i="8"/>
  <c r="B1591" i="8"/>
  <c r="D1591" i="8"/>
  <c r="A1593" i="8" l="1"/>
  <c r="I1592" i="8"/>
  <c r="G1592" i="8"/>
  <c r="J1592" i="8" s="1"/>
  <c r="H1592" i="8"/>
  <c r="E1592" i="8"/>
  <c r="D1592" i="8"/>
  <c r="B1592" i="8"/>
  <c r="F1592" i="8"/>
  <c r="C1592" i="8"/>
  <c r="A1594" i="8" l="1"/>
  <c r="I1593" i="8"/>
  <c r="G1593" i="8"/>
  <c r="J1593" i="8" s="1"/>
  <c r="H1593" i="8"/>
  <c r="F1593" i="8"/>
  <c r="E1593" i="8"/>
  <c r="C1593" i="8"/>
  <c r="D1593" i="8"/>
  <c r="B1593" i="8"/>
  <c r="A1595" i="8" l="1"/>
  <c r="I1594" i="8"/>
  <c r="G1594" i="8"/>
  <c r="J1594" i="8" s="1"/>
  <c r="H1594" i="8"/>
  <c r="F1594" i="8"/>
  <c r="E1594" i="8"/>
  <c r="C1594" i="8"/>
  <c r="D1594" i="8"/>
  <c r="B1594" i="8"/>
  <c r="A1596" i="8" l="1"/>
  <c r="I1595" i="8"/>
  <c r="G1595" i="8"/>
  <c r="J1595" i="8" s="1"/>
  <c r="H1595" i="8"/>
  <c r="F1595" i="8"/>
  <c r="E1595" i="8"/>
  <c r="D1595" i="8"/>
  <c r="C1595" i="8"/>
  <c r="B1595" i="8"/>
  <c r="A1597" i="8" l="1"/>
  <c r="I1596" i="8"/>
  <c r="G1596" i="8"/>
  <c r="J1596" i="8" s="1"/>
  <c r="H1596" i="8"/>
  <c r="F1596" i="8"/>
  <c r="E1596" i="8"/>
  <c r="D1596" i="8"/>
  <c r="C1596" i="8"/>
  <c r="B1596" i="8"/>
  <c r="A1598" i="8" l="1"/>
  <c r="I1597" i="8"/>
  <c r="G1597" i="8"/>
  <c r="J1597" i="8" s="1"/>
  <c r="H1597" i="8"/>
  <c r="F1597" i="8"/>
  <c r="C1597" i="8"/>
  <c r="D1597" i="8"/>
  <c r="E1597" i="8"/>
  <c r="B1597" i="8"/>
  <c r="A1599" i="8" l="1"/>
  <c r="I1598" i="8"/>
  <c r="G1598" i="8"/>
  <c r="J1598" i="8" s="1"/>
  <c r="H1598" i="8"/>
  <c r="F1598" i="8"/>
  <c r="C1598" i="8"/>
  <c r="D1598" i="8"/>
  <c r="B1598" i="8"/>
  <c r="E1598" i="8"/>
  <c r="A1600" i="8" l="1"/>
  <c r="I1599" i="8"/>
  <c r="G1599" i="8"/>
  <c r="J1599" i="8" s="1"/>
  <c r="H1599" i="8"/>
  <c r="F1599" i="8"/>
  <c r="E1599" i="8"/>
  <c r="C1599" i="8"/>
  <c r="D1599" i="8"/>
  <c r="B1599" i="8"/>
  <c r="A1601" i="8" l="1"/>
  <c r="I1600" i="8"/>
  <c r="G1600" i="8"/>
  <c r="J1600" i="8" s="1"/>
  <c r="H1600" i="8"/>
  <c r="F1600" i="8"/>
  <c r="E1600" i="8"/>
  <c r="D1600" i="8"/>
  <c r="B1600" i="8"/>
  <c r="C1600" i="8"/>
  <c r="A1602" i="8" l="1"/>
  <c r="I1601" i="8"/>
  <c r="G1601" i="8"/>
  <c r="J1601" i="8" s="1"/>
  <c r="H1601" i="8"/>
  <c r="F1601" i="8"/>
  <c r="E1601" i="8"/>
  <c r="C1601" i="8"/>
  <c r="D1601" i="8"/>
  <c r="B1601" i="8"/>
  <c r="A1603" i="8" l="1"/>
  <c r="I1602" i="8"/>
  <c r="G1602" i="8"/>
  <c r="J1602" i="8" s="1"/>
  <c r="H1602" i="8"/>
  <c r="F1602" i="8"/>
  <c r="E1602" i="8"/>
  <c r="C1602" i="8"/>
  <c r="D1602" i="8"/>
  <c r="B1602" i="8"/>
  <c r="A1604" i="8" l="1"/>
  <c r="I1603" i="8"/>
  <c r="G1603" i="8"/>
  <c r="J1603" i="8" s="1"/>
  <c r="H1603" i="8"/>
  <c r="F1603" i="8"/>
  <c r="E1603" i="8"/>
  <c r="D1603" i="8"/>
  <c r="C1603" i="8"/>
  <c r="B1603" i="8"/>
  <c r="A1605" i="8" l="1"/>
  <c r="I1604" i="8"/>
  <c r="G1604" i="8"/>
  <c r="J1604" i="8" s="1"/>
  <c r="H1604" i="8"/>
  <c r="E1604" i="8"/>
  <c r="F1604" i="8"/>
  <c r="D1604" i="8"/>
  <c r="C1604" i="8"/>
  <c r="B1604" i="8"/>
  <c r="A1606" i="8" l="1"/>
  <c r="I1605" i="8"/>
  <c r="G1605" i="8"/>
  <c r="J1605" i="8" s="1"/>
  <c r="H1605" i="8"/>
  <c r="F1605" i="8"/>
  <c r="C1605" i="8"/>
  <c r="D1605" i="8"/>
  <c r="E1605" i="8"/>
  <c r="B1605" i="8"/>
  <c r="A1607" i="8" l="1"/>
  <c r="I1606" i="8"/>
  <c r="G1606" i="8"/>
  <c r="J1606" i="8" s="1"/>
  <c r="H1606" i="8"/>
  <c r="F1606" i="8"/>
  <c r="C1606" i="8"/>
  <c r="B1606" i="8"/>
  <c r="E1606" i="8"/>
  <c r="D1606" i="8"/>
  <c r="A1608" i="8" l="1"/>
  <c r="I1607" i="8"/>
  <c r="G1607" i="8"/>
  <c r="J1607" i="8" s="1"/>
  <c r="H1607" i="8"/>
  <c r="F1607" i="8"/>
  <c r="E1607" i="8"/>
  <c r="C1607" i="8"/>
  <c r="B1607" i="8"/>
  <c r="D1607" i="8"/>
  <c r="A1609" i="8" l="1"/>
  <c r="I1608" i="8"/>
  <c r="G1608" i="8"/>
  <c r="J1608" i="8" s="1"/>
  <c r="H1608" i="8"/>
  <c r="E1608" i="8"/>
  <c r="D1608" i="8"/>
  <c r="F1608" i="8"/>
  <c r="B1608" i="8"/>
  <c r="C1608" i="8"/>
  <c r="A1610" i="8" l="1"/>
  <c r="I1609" i="8"/>
  <c r="G1609" i="8"/>
  <c r="J1609" i="8" s="1"/>
  <c r="H1609" i="8"/>
  <c r="F1609" i="8"/>
  <c r="E1609" i="8"/>
  <c r="C1609" i="8"/>
  <c r="D1609" i="8"/>
  <c r="B1609" i="8"/>
  <c r="A1611" i="8" l="1"/>
  <c r="I1610" i="8"/>
  <c r="G1610" i="8"/>
  <c r="J1610" i="8" s="1"/>
  <c r="H1610" i="8"/>
  <c r="F1610" i="8"/>
  <c r="E1610" i="8"/>
  <c r="C1610" i="8"/>
  <c r="D1610" i="8"/>
  <c r="B1610" i="8"/>
  <c r="A1612" i="8" l="1"/>
  <c r="I1611" i="8"/>
  <c r="G1611" i="8"/>
  <c r="J1611" i="8" s="1"/>
  <c r="H1611" i="8"/>
  <c r="F1611" i="8"/>
  <c r="E1611" i="8"/>
  <c r="D1611" i="8"/>
  <c r="B1611" i="8"/>
  <c r="C1611" i="8"/>
  <c r="A1613" i="8" l="1"/>
  <c r="I1612" i="8"/>
  <c r="G1612" i="8"/>
  <c r="J1612" i="8" s="1"/>
  <c r="H1612" i="8"/>
  <c r="F1612" i="8"/>
  <c r="E1612" i="8"/>
  <c r="D1612" i="8"/>
  <c r="C1612" i="8"/>
  <c r="B1612" i="8"/>
  <c r="A1614" i="8" l="1"/>
  <c r="I1613" i="8"/>
  <c r="G1613" i="8"/>
  <c r="J1613" i="8" s="1"/>
  <c r="H1613" i="8"/>
  <c r="F1613" i="8"/>
  <c r="C1613" i="8"/>
  <c r="D1613" i="8"/>
  <c r="E1613" i="8"/>
  <c r="B1613" i="8"/>
  <c r="A1615" i="8" l="1"/>
  <c r="I1614" i="8"/>
  <c r="G1614" i="8"/>
  <c r="J1614" i="8" s="1"/>
  <c r="H1614" i="8"/>
  <c r="F1614" i="8"/>
  <c r="C1614" i="8"/>
  <c r="D1614" i="8"/>
  <c r="B1614" i="8"/>
  <c r="E1614" i="8"/>
  <c r="A1616" i="8" l="1"/>
  <c r="I1615" i="8"/>
  <c r="G1615" i="8"/>
  <c r="J1615" i="8" s="1"/>
  <c r="H1615" i="8"/>
  <c r="F1615" i="8"/>
  <c r="E1615" i="8"/>
  <c r="C1615" i="8"/>
  <c r="D1615" i="8"/>
  <c r="B1615" i="8"/>
  <c r="A1617" i="8" l="1"/>
  <c r="I1616" i="8"/>
  <c r="G1616" i="8"/>
  <c r="J1616" i="8" s="1"/>
  <c r="H1616" i="8"/>
  <c r="F1616" i="8"/>
  <c r="E1616" i="8"/>
  <c r="D1616" i="8"/>
  <c r="B1616" i="8"/>
  <c r="C1616" i="8"/>
  <c r="A1618" i="8" l="1"/>
  <c r="I1617" i="8"/>
  <c r="G1617" i="8"/>
  <c r="J1617" i="8" s="1"/>
  <c r="H1617" i="8"/>
  <c r="F1617" i="8"/>
  <c r="E1617" i="8"/>
  <c r="C1617" i="8"/>
  <c r="D1617" i="8"/>
  <c r="B1617" i="8"/>
  <c r="A1619" i="8" l="1"/>
  <c r="I1618" i="8"/>
  <c r="G1618" i="8"/>
  <c r="J1618" i="8" s="1"/>
  <c r="H1618" i="8"/>
  <c r="F1618" i="8"/>
  <c r="E1618" i="8"/>
  <c r="C1618" i="8"/>
  <c r="D1618" i="8"/>
  <c r="B1618" i="8"/>
  <c r="A1620" i="8" l="1"/>
  <c r="I1619" i="8"/>
  <c r="G1619" i="8"/>
  <c r="J1619" i="8" s="1"/>
  <c r="H1619" i="8"/>
  <c r="F1619" i="8"/>
  <c r="E1619" i="8"/>
  <c r="D1619" i="8"/>
  <c r="C1619" i="8"/>
  <c r="B1619" i="8"/>
  <c r="A1621" i="8" l="1"/>
  <c r="I1620" i="8"/>
  <c r="G1620" i="8"/>
  <c r="J1620" i="8" s="1"/>
  <c r="H1620" i="8"/>
  <c r="E1620" i="8"/>
  <c r="D1620" i="8"/>
  <c r="C1620" i="8"/>
  <c r="B1620" i="8"/>
  <c r="F1620" i="8"/>
  <c r="A1622" i="8" l="1"/>
  <c r="I1621" i="8"/>
  <c r="G1621" i="8"/>
  <c r="J1621" i="8" s="1"/>
  <c r="H1621" i="8"/>
  <c r="F1621" i="8"/>
  <c r="C1621" i="8"/>
  <c r="D1621" i="8"/>
  <c r="B1621" i="8"/>
  <c r="E1621" i="8"/>
  <c r="A1623" i="8" l="1"/>
  <c r="I1622" i="8"/>
  <c r="G1622" i="8"/>
  <c r="J1622" i="8" s="1"/>
  <c r="H1622" i="8"/>
  <c r="F1622" i="8"/>
  <c r="C1622" i="8"/>
  <c r="D1622" i="8"/>
  <c r="B1622" i="8"/>
  <c r="E1622" i="8"/>
  <c r="A1624" i="8" l="1"/>
  <c r="I1623" i="8"/>
  <c r="G1623" i="8"/>
  <c r="J1623" i="8" s="1"/>
  <c r="H1623" i="8"/>
  <c r="F1623" i="8"/>
  <c r="E1623" i="8"/>
  <c r="C1623" i="8"/>
  <c r="B1623" i="8"/>
  <c r="D1623" i="8"/>
  <c r="A1625" i="8" l="1"/>
  <c r="I1624" i="8"/>
  <c r="G1624" i="8"/>
  <c r="J1624" i="8" s="1"/>
  <c r="H1624" i="8"/>
  <c r="E1624" i="8"/>
  <c r="D1624" i="8"/>
  <c r="B1624" i="8"/>
  <c r="C1624" i="8"/>
  <c r="F1624" i="8"/>
  <c r="A1626" i="8" l="1"/>
  <c r="I1625" i="8"/>
  <c r="G1625" i="8"/>
  <c r="J1625" i="8" s="1"/>
  <c r="H1625" i="8"/>
  <c r="F1625" i="8"/>
  <c r="E1625" i="8"/>
  <c r="C1625" i="8"/>
  <c r="D1625" i="8"/>
  <c r="B1625" i="8"/>
  <c r="A1627" i="8" l="1"/>
  <c r="I1626" i="8"/>
  <c r="G1626" i="8"/>
  <c r="J1626" i="8" s="1"/>
  <c r="H1626" i="8"/>
  <c r="F1626" i="8"/>
  <c r="E1626" i="8"/>
  <c r="C1626" i="8"/>
  <c r="D1626" i="8"/>
  <c r="B1626" i="8"/>
  <c r="A1628" i="8" l="1"/>
  <c r="I1627" i="8"/>
  <c r="G1627" i="8"/>
  <c r="J1627" i="8" s="1"/>
  <c r="H1627" i="8"/>
  <c r="F1627" i="8"/>
  <c r="E1627" i="8"/>
  <c r="D1627" i="8"/>
  <c r="C1627" i="8"/>
  <c r="B1627" i="8"/>
  <c r="A1629" i="8" l="1"/>
  <c r="I1628" i="8"/>
  <c r="G1628" i="8"/>
  <c r="J1628" i="8" s="1"/>
  <c r="H1628" i="8"/>
  <c r="F1628" i="8"/>
  <c r="E1628" i="8"/>
  <c r="D1628" i="8"/>
  <c r="C1628" i="8"/>
  <c r="B1628" i="8"/>
  <c r="A1630" i="8" l="1"/>
  <c r="I1629" i="8"/>
  <c r="G1629" i="8"/>
  <c r="J1629" i="8" s="1"/>
  <c r="H1629" i="8"/>
  <c r="F1629" i="8"/>
  <c r="C1629" i="8"/>
  <c r="D1629" i="8"/>
  <c r="E1629" i="8"/>
  <c r="B1629" i="8"/>
  <c r="A1631" i="8" l="1"/>
  <c r="I1630" i="8"/>
  <c r="G1630" i="8"/>
  <c r="J1630" i="8" s="1"/>
  <c r="H1630" i="8"/>
  <c r="F1630" i="8"/>
  <c r="C1630" i="8"/>
  <c r="E1630" i="8"/>
  <c r="D1630" i="8"/>
  <c r="B1630" i="8"/>
  <c r="A1632" i="8" l="1"/>
  <c r="I1631" i="8"/>
  <c r="G1631" i="8"/>
  <c r="J1631" i="8" s="1"/>
  <c r="H1631" i="8"/>
  <c r="F1631" i="8"/>
  <c r="E1631" i="8"/>
  <c r="C1631" i="8"/>
  <c r="D1631" i="8"/>
  <c r="B1631" i="8"/>
  <c r="A1633" i="8" l="1"/>
  <c r="I1632" i="8"/>
  <c r="G1632" i="8"/>
  <c r="J1632" i="8" s="1"/>
  <c r="H1632" i="8"/>
  <c r="F1632" i="8"/>
  <c r="E1632" i="8"/>
  <c r="D1632" i="8"/>
  <c r="B1632" i="8"/>
  <c r="C1632" i="8"/>
  <c r="A1634" i="8" l="1"/>
  <c r="I1633" i="8"/>
  <c r="G1633" i="8"/>
  <c r="J1633" i="8" s="1"/>
  <c r="H1633" i="8"/>
  <c r="F1633" i="8"/>
  <c r="E1633" i="8"/>
  <c r="C1633" i="8"/>
  <c r="D1633" i="8"/>
  <c r="B1633" i="8"/>
  <c r="A1635" i="8" l="1"/>
  <c r="I1634" i="8"/>
  <c r="G1634" i="8"/>
  <c r="J1634" i="8" s="1"/>
  <c r="H1634" i="8"/>
  <c r="F1634" i="8"/>
  <c r="E1634" i="8"/>
  <c r="C1634" i="8"/>
  <c r="D1634" i="8"/>
  <c r="B1634" i="8"/>
  <c r="A1636" i="8" l="1"/>
  <c r="I1635" i="8"/>
  <c r="G1635" i="8"/>
  <c r="J1635" i="8" s="1"/>
  <c r="H1635" i="8"/>
  <c r="F1635" i="8"/>
  <c r="E1635" i="8"/>
  <c r="D1635" i="8"/>
  <c r="C1635" i="8"/>
  <c r="B1635" i="8"/>
  <c r="A1637" i="8" l="1"/>
  <c r="I1636" i="8"/>
  <c r="G1636" i="8"/>
  <c r="J1636" i="8" s="1"/>
  <c r="H1636" i="8"/>
  <c r="E1636" i="8"/>
  <c r="F1636" i="8"/>
  <c r="D1636" i="8"/>
  <c r="C1636" i="8"/>
  <c r="B1636" i="8"/>
  <c r="A1638" i="8" l="1"/>
  <c r="I1637" i="8"/>
  <c r="G1637" i="8"/>
  <c r="J1637" i="8" s="1"/>
  <c r="H1637" i="8"/>
  <c r="F1637" i="8"/>
  <c r="C1637" i="8"/>
  <c r="D1637" i="8"/>
  <c r="E1637" i="8"/>
  <c r="B1637" i="8"/>
  <c r="A1639" i="8" l="1"/>
  <c r="I1638" i="8"/>
  <c r="G1638" i="8"/>
  <c r="J1638" i="8" s="1"/>
  <c r="H1638" i="8"/>
  <c r="F1638" i="8"/>
  <c r="C1638" i="8"/>
  <c r="D1638" i="8"/>
  <c r="E1638" i="8"/>
  <c r="B1638" i="8"/>
  <c r="A1640" i="8" l="1"/>
  <c r="I1639" i="8"/>
  <c r="G1639" i="8"/>
  <c r="J1639" i="8" s="1"/>
  <c r="H1639" i="8"/>
  <c r="F1639" i="8"/>
  <c r="E1639" i="8"/>
  <c r="C1639" i="8"/>
  <c r="B1639" i="8"/>
  <c r="D1639" i="8"/>
  <c r="A1641" i="8" l="1"/>
  <c r="I1640" i="8"/>
  <c r="G1640" i="8"/>
  <c r="J1640" i="8" s="1"/>
  <c r="H1640" i="8"/>
  <c r="E1640" i="8"/>
  <c r="D1640" i="8"/>
  <c r="F1640" i="8"/>
  <c r="B1640" i="8"/>
  <c r="C1640" i="8"/>
  <c r="A1642" i="8" l="1"/>
  <c r="I1641" i="8"/>
  <c r="G1641" i="8"/>
  <c r="J1641" i="8" s="1"/>
  <c r="H1641" i="8"/>
  <c r="F1641" i="8"/>
  <c r="E1641" i="8"/>
  <c r="C1641" i="8"/>
  <c r="D1641" i="8"/>
  <c r="B1641" i="8"/>
  <c r="A1643" i="8" l="1"/>
  <c r="I1642" i="8"/>
  <c r="G1642" i="8"/>
  <c r="J1642" i="8" s="1"/>
  <c r="H1642" i="8"/>
  <c r="F1642" i="8"/>
  <c r="E1642" i="8"/>
  <c r="C1642" i="8"/>
  <c r="D1642" i="8"/>
  <c r="B1642" i="8"/>
  <c r="A1644" i="8" l="1"/>
  <c r="I1643" i="8"/>
  <c r="G1643" i="8"/>
  <c r="J1643" i="8" s="1"/>
  <c r="H1643" i="8"/>
  <c r="F1643" i="8"/>
  <c r="E1643" i="8"/>
  <c r="D1643" i="8"/>
  <c r="C1643" i="8"/>
  <c r="B1643" i="8"/>
  <c r="A1645" i="8" l="1"/>
  <c r="I1644" i="8"/>
  <c r="G1644" i="8"/>
  <c r="J1644" i="8" s="1"/>
  <c r="H1644" i="8"/>
  <c r="F1644" i="8"/>
  <c r="E1644" i="8"/>
  <c r="D1644" i="8"/>
  <c r="C1644" i="8"/>
  <c r="B1644" i="8"/>
  <c r="A1646" i="8" l="1"/>
  <c r="I1645" i="8"/>
  <c r="G1645" i="8"/>
  <c r="J1645" i="8" s="1"/>
  <c r="H1645" i="8"/>
  <c r="F1645" i="8"/>
  <c r="C1645" i="8"/>
  <c r="D1645" i="8"/>
  <c r="E1645" i="8"/>
  <c r="B1645" i="8"/>
  <c r="A1647" i="8" l="1"/>
  <c r="I1646" i="8"/>
  <c r="G1646" i="8"/>
  <c r="J1646" i="8" s="1"/>
  <c r="H1646" i="8"/>
  <c r="F1646" i="8"/>
  <c r="C1646" i="8"/>
  <c r="B1646" i="8"/>
  <c r="E1646" i="8"/>
  <c r="D1646" i="8"/>
  <c r="A1648" i="8" l="1"/>
  <c r="I1647" i="8"/>
  <c r="G1647" i="8"/>
  <c r="J1647" i="8" s="1"/>
  <c r="H1647" i="8"/>
  <c r="F1647" i="8"/>
  <c r="E1647" i="8"/>
  <c r="C1647" i="8"/>
  <c r="D1647" i="8"/>
  <c r="B1647" i="8"/>
  <c r="A1649" i="8" l="1"/>
  <c r="I1648" i="8"/>
  <c r="G1648" i="8"/>
  <c r="J1648" i="8" s="1"/>
  <c r="H1648" i="8"/>
  <c r="F1648" i="8"/>
  <c r="E1648" i="8"/>
  <c r="D1648" i="8"/>
  <c r="B1648" i="8"/>
  <c r="C1648" i="8"/>
  <c r="A1650" i="8" l="1"/>
  <c r="I1649" i="8"/>
  <c r="G1649" i="8"/>
  <c r="J1649" i="8" s="1"/>
  <c r="H1649" i="8"/>
  <c r="F1649" i="8"/>
  <c r="E1649" i="8"/>
  <c r="C1649" i="8"/>
  <c r="D1649" i="8"/>
  <c r="B1649" i="8"/>
  <c r="A1651" i="8" l="1"/>
  <c r="I1650" i="8"/>
  <c r="G1650" i="8"/>
  <c r="J1650" i="8" s="1"/>
  <c r="H1650" i="8"/>
  <c r="F1650" i="8"/>
  <c r="E1650" i="8"/>
  <c r="C1650" i="8"/>
  <c r="D1650" i="8"/>
  <c r="B1650" i="8"/>
  <c r="A1652" i="8" l="1"/>
  <c r="I1651" i="8"/>
  <c r="G1651" i="8"/>
  <c r="J1651" i="8" s="1"/>
  <c r="H1651" i="8"/>
  <c r="F1651" i="8"/>
  <c r="E1651" i="8"/>
  <c r="D1651" i="8"/>
  <c r="C1651" i="8"/>
  <c r="B1651" i="8"/>
  <c r="A1653" i="8" l="1"/>
  <c r="I1652" i="8"/>
  <c r="G1652" i="8"/>
  <c r="J1652" i="8" s="1"/>
  <c r="H1652" i="8"/>
  <c r="E1652" i="8"/>
  <c r="D1652" i="8"/>
  <c r="F1652" i="8"/>
  <c r="C1652" i="8"/>
  <c r="B1652" i="8"/>
  <c r="A1654" i="8" l="1"/>
  <c r="I1653" i="8"/>
  <c r="G1653" i="8"/>
  <c r="J1653" i="8" s="1"/>
  <c r="H1653" i="8"/>
  <c r="F1653" i="8"/>
  <c r="C1653" i="8"/>
  <c r="D1653" i="8"/>
  <c r="B1653" i="8"/>
  <c r="E1653" i="8"/>
  <c r="A1655" i="8" l="1"/>
  <c r="I1654" i="8"/>
  <c r="G1654" i="8"/>
  <c r="J1654" i="8" s="1"/>
  <c r="H1654" i="8"/>
  <c r="F1654" i="8"/>
  <c r="C1654" i="8"/>
  <c r="D1654" i="8"/>
  <c r="B1654" i="8"/>
  <c r="E1654" i="8"/>
  <c r="A1656" i="8" l="1"/>
  <c r="I1655" i="8"/>
  <c r="G1655" i="8"/>
  <c r="J1655" i="8" s="1"/>
  <c r="H1655" i="8"/>
  <c r="F1655" i="8"/>
  <c r="E1655" i="8"/>
  <c r="C1655" i="8"/>
  <c r="B1655" i="8"/>
  <c r="D1655" i="8"/>
  <c r="A1657" i="8" l="1"/>
  <c r="I1656" i="8"/>
  <c r="G1656" i="8"/>
  <c r="J1656" i="8" s="1"/>
  <c r="H1656" i="8"/>
  <c r="E1656" i="8"/>
  <c r="D1656" i="8"/>
  <c r="B1656" i="8"/>
  <c r="C1656" i="8"/>
  <c r="F1656" i="8"/>
  <c r="A1658" i="8" l="1"/>
  <c r="I1657" i="8"/>
  <c r="G1657" i="8"/>
  <c r="J1657" i="8" s="1"/>
  <c r="H1657" i="8"/>
  <c r="F1657" i="8"/>
  <c r="E1657" i="8"/>
  <c r="C1657" i="8"/>
  <c r="D1657" i="8"/>
  <c r="B1657" i="8"/>
  <c r="A1659" i="8" l="1"/>
  <c r="I1658" i="8"/>
  <c r="G1658" i="8"/>
  <c r="J1658" i="8" s="1"/>
  <c r="H1658" i="8"/>
  <c r="F1658" i="8"/>
  <c r="E1658" i="8"/>
  <c r="C1658" i="8"/>
  <c r="D1658" i="8"/>
  <c r="B1658" i="8"/>
  <c r="A1660" i="8" l="1"/>
  <c r="I1659" i="8"/>
  <c r="G1659" i="8"/>
  <c r="J1659" i="8" s="1"/>
  <c r="H1659" i="8"/>
  <c r="F1659" i="8"/>
  <c r="E1659" i="8"/>
  <c r="D1659" i="8"/>
  <c r="C1659" i="8"/>
  <c r="B1659" i="8"/>
  <c r="A1661" i="8" l="1"/>
  <c r="I1660" i="8"/>
  <c r="G1660" i="8"/>
  <c r="J1660" i="8" s="1"/>
  <c r="H1660" i="8"/>
  <c r="F1660" i="8"/>
  <c r="E1660" i="8"/>
  <c r="D1660" i="8"/>
  <c r="C1660" i="8"/>
  <c r="B1660" i="8"/>
  <c r="A1662" i="8" l="1"/>
  <c r="I1661" i="8"/>
  <c r="G1661" i="8"/>
  <c r="J1661" i="8" s="1"/>
  <c r="H1661" i="8"/>
  <c r="F1661" i="8"/>
  <c r="C1661" i="8"/>
  <c r="D1661" i="8"/>
  <c r="E1661" i="8"/>
  <c r="B1661" i="8"/>
  <c r="A1663" i="8" l="1"/>
  <c r="I1662" i="8"/>
  <c r="G1662" i="8"/>
  <c r="J1662" i="8" s="1"/>
  <c r="H1662" i="8"/>
  <c r="F1662" i="8"/>
  <c r="C1662" i="8"/>
  <c r="B1662" i="8"/>
  <c r="E1662" i="8"/>
  <c r="D1662" i="8"/>
  <c r="A1664" i="8" l="1"/>
  <c r="I1663" i="8"/>
  <c r="G1663" i="8"/>
  <c r="J1663" i="8" s="1"/>
  <c r="H1663" i="8"/>
  <c r="F1663" i="8"/>
  <c r="E1663" i="8"/>
  <c r="C1663" i="8"/>
  <c r="D1663" i="8"/>
  <c r="B1663" i="8"/>
  <c r="A1665" i="8" l="1"/>
  <c r="I1664" i="8"/>
  <c r="G1664" i="8"/>
  <c r="J1664" i="8" s="1"/>
  <c r="H1664" i="8"/>
  <c r="E1664" i="8"/>
  <c r="D1664" i="8"/>
  <c r="F1664" i="8"/>
  <c r="B1664" i="8"/>
  <c r="C1664" i="8"/>
  <c r="A1666" i="8" l="1"/>
  <c r="I1665" i="8"/>
  <c r="G1665" i="8"/>
  <c r="J1665" i="8" s="1"/>
  <c r="H1665" i="8"/>
  <c r="F1665" i="8"/>
  <c r="E1665" i="8"/>
  <c r="C1665" i="8"/>
  <c r="D1665" i="8"/>
  <c r="B1665" i="8"/>
  <c r="A1667" i="8" l="1"/>
  <c r="I1666" i="8"/>
  <c r="G1666" i="8"/>
  <c r="J1666" i="8" s="1"/>
  <c r="H1666" i="8"/>
  <c r="F1666" i="8"/>
  <c r="E1666" i="8"/>
  <c r="C1666" i="8"/>
  <c r="D1666" i="8"/>
  <c r="B1666" i="8"/>
  <c r="A1668" i="8" l="1"/>
  <c r="I1667" i="8"/>
  <c r="G1667" i="8"/>
  <c r="J1667" i="8" s="1"/>
  <c r="H1667" i="8"/>
  <c r="F1667" i="8"/>
  <c r="E1667" i="8"/>
  <c r="D1667" i="8"/>
  <c r="C1667" i="8"/>
  <c r="B1667" i="8"/>
  <c r="A1669" i="8" l="1"/>
  <c r="I1668" i="8"/>
  <c r="G1668" i="8"/>
  <c r="J1668" i="8" s="1"/>
  <c r="H1668" i="8"/>
  <c r="F1668" i="8"/>
  <c r="E1668" i="8"/>
  <c r="D1668" i="8"/>
  <c r="C1668" i="8"/>
  <c r="B1668" i="8"/>
  <c r="A1670" i="8" l="1"/>
  <c r="I1669" i="8"/>
  <c r="G1669" i="8"/>
  <c r="J1669" i="8" s="1"/>
  <c r="H1669" i="8"/>
  <c r="F1669" i="8"/>
  <c r="C1669" i="8"/>
  <c r="D1669" i="8"/>
  <c r="B1669" i="8"/>
  <c r="E1669" i="8"/>
  <c r="A1671" i="8" l="1"/>
  <c r="I1670" i="8"/>
  <c r="G1670" i="8"/>
  <c r="J1670" i="8" s="1"/>
  <c r="H1670" i="8"/>
  <c r="C1670" i="8"/>
  <c r="D1670" i="8"/>
  <c r="B1670" i="8"/>
  <c r="E1670" i="8"/>
  <c r="F1670" i="8"/>
  <c r="A1672" i="8" l="1"/>
  <c r="I1671" i="8"/>
  <c r="G1671" i="8"/>
  <c r="J1671" i="8" s="1"/>
  <c r="H1671" i="8"/>
  <c r="F1671" i="8"/>
  <c r="E1671" i="8"/>
  <c r="C1671" i="8"/>
  <c r="B1671" i="8"/>
  <c r="D1671" i="8"/>
  <c r="A1673" i="8" l="1"/>
  <c r="I1672" i="8"/>
  <c r="G1672" i="8"/>
  <c r="J1672" i="8" s="1"/>
  <c r="H1672" i="8"/>
  <c r="E1672" i="8"/>
  <c r="D1672" i="8"/>
  <c r="B1672" i="8"/>
  <c r="C1672" i="8"/>
  <c r="F1672" i="8"/>
  <c r="A1674" i="8" l="1"/>
  <c r="I1673" i="8"/>
  <c r="G1673" i="8"/>
  <c r="J1673" i="8" s="1"/>
  <c r="H1673" i="8"/>
  <c r="F1673" i="8"/>
  <c r="E1673" i="8"/>
  <c r="C1673" i="8"/>
  <c r="D1673" i="8"/>
  <c r="B1673" i="8"/>
  <c r="A1675" i="8" l="1"/>
  <c r="I1674" i="8"/>
  <c r="G1674" i="8"/>
  <c r="J1674" i="8" s="1"/>
  <c r="H1674" i="8"/>
  <c r="F1674" i="8"/>
  <c r="E1674" i="8"/>
  <c r="C1674" i="8"/>
  <c r="D1674" i="8"/>
  <c r="B1674" i="8"/>
  <c r="A1676" i="8" l="1"/>
  <c r="I1675" i="8"/>
  <c r="G1675" i="8"/>
  <c r="J1675" i="8" s="1"/>
  <c r="H1675" i="8"/>
  <c r="F1675" i="8"/>
  <c r="E1675" i="8"/>
  <c r="D1675" i="8"/>
  <c r="B1675" i="8"/>
  <c r="C1675" i="8"/>
  <c r="A1677" i="8" l="1"/>
  <c r="I1676" i="8"/>
  <c r="G1676" i="8"/>
  <c r="J1676" i="8" s="1"/>
  <c r="H1676" i="8"/>
  <c r="F1676" i="8"/>
  <c r="E1676" i="8"/>
  <c r="D1676" i="8"/>
  <c r="C1676" i="8"/>
  <c r="B1676" i="8"/>
  <c r="A1678" i="8" l="1"/>
  <c r="I1677" i="8"/>
  <c r="G1677" i="8"/>
  <c r="J1677" i="8" s="1"/>
  <c r="H1677" i="8"/>
  <c r="F1677" i="8"/>
  <c r="C1677" i="8"/>
  <c r="D1677" i="8"/>
  <c r="E1677" i="8"/>
  <c r="B1677" i="8"/>
  <c r="A1679" i="8" l="1"/>
  <c r="I1678" i="8"/>
  <c r="G1678" i="8"/>
  <c r="J1678" i="8" s="1"/>
  <c r="H1678" i="8"/>
  <c r="F1678" i="8"/>
  <c r="C1678" i="8"/>
  <c r="E1678" i="8"/>
  <c r="D1678" i="8"/>
  <c r="B1678" i="8"/>
  <c r="A1680" i="8" l="1"/>
  <c r="I1679" i="8"/>
  <c r="G1679" i="8"/>
  <c r="J1679" i="8" s="1"/>
  <c r="H1679" i="8"/>
  <c r="F1679" i="8"/>
  <c r="E1679" i="8"/>
  <c r="C1679" i="8"/>
  <c r="B1679" i="8"/>
  <c r="D1679" i="8"/>
  <c r="A1681" i="8" l="1"/>
  <c r="I1680" i="8"/>
  <c r="G1680" i="8"/>
  <c r="J1680" i="8" s="1"/>
  <c r="H1680" i="8"/>
  <c r="E1680" i="8"/>
  <c r="D1680" i="8"/>
  <c r="F1680" i="8"/>
  <c r="B1680" i="8"/>
  <c r="C1680" i="8"/>
  <c r="A1682" i="8" l="1"/>
  <c r="I1681" i="8"/>
  <c r="G1681" i="8"/>
  <c r="J1681" i="8" s="1"/>
  <c r="H1681" i="8"/>
  <c r="F1681" i="8"/>
  <c r="E1681" i="8"/>
  <c r="C1681" i="8"/>
  <c r="D1681" i="8"/>
  <c r="B1681" i="8"/>
  <c r="A1683" i="8" l="1"/>
  <c r="I1682" i="8"/>
  <c r="G1682" i="8"/>
  <c r="J1682" i="8" s="1"/>
  <c r="H1682" i="8"/>
  <c r="F1682" i="8"/>
  <c r="E1682" i="8"/>
  <c r="C1682" i="8"/>
  <c r="D1682" i="8"/>
  <c r="B1682" i="8"/>
  <c r="A1684" i="8" l="1"/>
  <c r="I1683" i="8"/>
  <c r="G1683" i="8"/>
  <c r="J1683" i="8" s="1"/>
  <c r="H1683" i="8"/>
  <c r="F1683" i="8"/>
  <c r="E1683" i="8"/>
  <c r="D1683" i="8"/>
  <c r="C1683" i="8"/>
  <c r="B1683" i="8"/>
  <c r="A1685" i="8" l="1"/>
  <c r="I1684" i="8"/>
  <c r="G1684" i="8"/>
  <c r="J1684" i="8" s="1"/>
  <c r="H1684" i="8"/>
  <c r="F1684" i="8"/>
  <c r="E1684" i="8"/>
  <c r="D1684" i="8"/>
  <c r="C1684" i="8"/>
  <c r="B1684" i="8"/>
  <c r="A1686" i="8" l="1"/>
  <c r="I1685" i="8"/>
  <c r="G1685" i="8"/>
  <c r="J1685" i="8" s="1"/>
  <c r="H1685" i="8"/>
  <c r="F1685" i="8"/>
  <c r="C1685" i="8"/>
  <c r="D1685" i="8"/>
  <c r="B1685" i="8"/>
  <c r="E1685" i="8"/>
  <c r="A1687" i="8" l="1"/>
  <c r="I1686" i="8"/>
  <c r="G1686" i="8"/>
  <c r="J1686" i="8" s="1"/>
  <c r="H1686" i="8"/>
  <c r="C1686" i="8"/>
  <c r="F1686" i="8"/>
  <c r="D1686" i="8"/>
  <c r="B1686" i="8"/>
  <c r="E1686" i="8"/>
  <c r="A1688" i="8" l="1"/>
  <c r="I1687" i="8"/>
  <c r="G1687" i="8"/>
  <c r="J1687" i="8" s="1"/>
  <c r="H1687" i="8"/>
  <c r="F1687" i="8"/>
  <c r="E1687" i="8"/>
  <c r="C1687" i="8"/>
  <c r="B1687" i="8"/>
  <c r="D1687" i="8"/>
  <c r="A1689" i="8" l="1"/>
  <c r="I1688" i="8"/>
  <c r="G1688" i="8"/>
  <c r="J1688" i="8" s="1"/>
  <c r="H1688" i="8"/>
  <c r="E1688" i="8"/>
  <c r="D1688" i="8"/>
  <c r="B1688" i="8"/>
  <c r="F1688" i="8"/>
  <c r="C1688" i="8"/>
  <c r="A1690" i="8" l="1"/>
  <c r="I1689" i="8"/>
  <c r="G1689" i="8"/>
  <c r="J1689" i="8" s="1"/>
  <c r="H1689" i="8"/>
  <c r="F1689" i="8"/>
  <c r="E1689" i="8"/>
  <c r="C1689" i="8"/>
  <c r="D1689" i="8"/>
  <c r="B1689" i="8"/>
  <c r="A1691" i="8" l="1"/>
  <c r="I1690" i="8"/>
  <c r="G1690" i="8"/>
  <c r="J1690" i="8" s="1"/>
  <c r="H1690" i="8"/>
  <c r="F1690" i="8"/>
  <c r="E1690" i="8"/>
  <c r="C1690" i="8"/>
  <c r="D1690" i="8"/>
  <c r="B1690" i="8"/>
  <c r="A1692" i="8" l="1"/>
  <c r="I1691" i="8"/>
  <c r="G1691" i="8"/>
  <c r="J1691" i="8" s="1"/>
  <c r="H1691" i="8"/>
  <c r="F1691" i="8"/>
  <c r="E1691" i="8"/>
  <c r="D1691" i="8"/>
  <c r="C1691" i="8"/>
  <c r="B1691" i="8"/>
  <c r="A1693" i="8" l="1"/>
  <c r="I1692" i="8"/>
  <c r="G1692" i="8"/>
  <c r="J1692" i="8" s="1"/>
  <c r="H1692" i="8"/>
  <c r="F1692" i="8"/>
  <c r="E1692" i="8"/>
  <c r="D1692" i="8"/>
  <c r="C1692" i="8"/>
  <c r="B1692" i="8"/>
  <c r="A1694" i="8" l="1"/>
  <c r="I1693" i="8"/>
  <c r="G1693" i="8"/>
  <c r="J1693" i="8" s="1"/>
  <c r="H1693" i="8"/>
  <c r="F1693" i="8"/>
  <c r="C1693" i="8"/>
  <c r="D1693" i="8"/>
  <c r="E1693" i="8"/>
  <c r="B1693" i="8"/>
  <c r="A1695" i="8" l="1"/>
  <c r="I1694" i="8"/>
  <c r="G1694" i="8"/>
  <c r="J1694" i="8" s="1"/>
  <c r="H1694" i="8"/>
  <c r="F1694" i="8"/>
  <c r="C1694" i="8"/>
  <c r="B1694" i="8"/>
  <c r="E1694" i="8"/>
  <c r="D1694" i="8"/>
  <c r="A1696" i="8" l="1"/>
  <c r="I1695" i="8"/>
  <c r="G1695" i="8"/>
  <c r="J1695" i="8" s="1"/>
  <c r="H1695" i="8"/>
  <c r="F1695" i="8"/>
  <c r="E1695" i="8"/>
  <c r="C1695" i="8"/>
  <c r="D1695" i="8"/>
  <c r="B1695" i="8"/>
  <c r="A1697" i="8" l="1"/>
  <c r="I1696" i="8"/>
  <c r="G1696" i="8"/>
  <c r="J1696" i="8" s="1"/>
  <c r="H1696" i="8"/>
  <c r="E1696" i="8"/>
  <c r="D1696" i="8"/>
  <c r="F1696" i="8"/>
  <c r="B1696" i="8"/>
  <c r="C1696" i="8"/>
  <c r="A1698" i="8" l="1"/>
  <c r="I1697" i="8"/>
  <c r="G1697" i="8"/>
  <c r="J1697" i="8" s="1"/>
  <c r="H1697" i="8"/>
  <c r="F1697" i="8"/>
  <c r="E1697" i="8"/>
  <c r="C1697" i="8"/>
  <c r="D1697" i="8"/>
  <c r="B1697" i="8"/>
  <c r="A1699" i="8" l="1"/>
  <c r="I1698" i="8"/>
  <c r="G1698" i="8"/>
  <c r="J1698" i="8" s="1"/>
  <c r="H1698" i="8"/>
  <c r="F1698" i="8"/>
  <c r="E1698" i="8"/>
  <c r="C1698" i="8"/>
  <c r="D1698" i="8"/>
  <c r="B1698" i="8"/>
  <c r="A1700" i="8" l="1"/>
  <c r="I1699" i="8"/>
  <c r="G1699" i="8"/>
  <c r="J1699" i="8" s="1"/>
  <c r="H1699" i="8"/>
  <c r="F1699" i="8"/>
  <c r="E1699" i="8"/>
  <c r="D1699" i="8"/>
  <c r="C1699" i="8"/>
  <c r="B1699" i="8"/>
  <c r="A1701" i="8" l="1"/>
  <c r="I1700" i="8"/>
  <c r="G1700" i="8"/>
  <c r="J1700" i="8" s="1"/>
  <c r="H1700" i="8"/>
  <c r="F1700" i="8"/>
  <c r="E1700" i="8"/>
  <c r="D1700" i="8"/>
  <c r="C1700" i="8"/>
  <c r="B1700" i="8"/>
  <c r="A1702" i="8" l="1"/>
  <c r="I1701" i="8"/>
  <c r="G1701" i="8"/>
  <c r="J1701" i="8" s="1"/>
  <c r="H1701" i="8"/>
  <c r="F1701" i="8"/>
  <c r="C1701" i="8"/>
  <c r="D1701" i="8"/>
  <c r="B1701" i="8"/>
  <c r="E1701" i="8"/>
  <c r="A1703" i="8" l="1"/>
  <c r="I1702" i="8"/>
  <c r="G1702" i="8"/>
  <c r="J1702" i="8" s="1"/>
  <c r="H1702" i="8"/>
  <c r="C1702" i="8"/>
  <c r="D1702" i="8"/>
  <c r="B1702" i="8"/>
  <c r="E1702" i="8"/>
  <c r="F1702" i="8"/>
  <c r="A1704" i="8" l="1"/>
  <c r="I1703" i="8"/>
  <c r="G1703" i="8"/>
  <c r="J1703" i="8" s="1"/>
  <c r="H1703" i="8"/>
  <c r="F1703" i="8"/>
  <c r="E1703" i="8"/>
  <c r="C1703" i="8"/>
  <c r="B1703" i="8"/>
  <c r="D1703" i="8"/>
  <c r="A1705" i="8" l="1"/>
  <c r="I1704" i="8"/>
  <c r="G1704" i="8"/>
  <c r="J1704" i="8" s="1"/>
  <c r="H1704" i="8"/>
  <c r="E1704" i="8"/>
  <c r="D1704" i="8"/>
  <c r="B1704" i="8"/>
  <c r="C1704" i="8"/>
  <c r="F1704" i="8"/>
  <c r="A1706" i="8" l="1"/>
  <c r="I1705" i="8"/>
  <c r="G1705" i="8"/>
  <c r="J1705" i="8" s="1"/>
  <c r="H1705" i="8"/>
  <c r="F1705" i="8"/>
  <c r="E1705" i="8"/>
  <c r="C1705" i="8"/>
  <c r="D1705" i="8"/>
  <c r="B1705" i="8"/>
  <c r="A1707" i="8" l="1"/>
  <c r="I1706" i="8"/>
  <c r="G1706" i="8"/>
  <c r="J1706" i="8" s="1"/>
  <c r="H1706" i="8"/>
  <c r="F1706" i="8"/>
  <c r="E1706" i="8"/>
  <c r="C1706" i="8"/>
  <c r="D1706" i="8"/>
  <c r="B1706" i="8"/>
  <c r="A1708" i="8" l="1"/>
  <c r="I1707" i="8"/>
  <c r="G1707" i="8"/>
  <c r="J1707" i="8" s="1"/>
  <c r="H1707" i="8"/>
  <c r="F1707" i="8"/>
  <c r="E1707" i="8"/>
  <c r="D1707" i="8"/>
  <c r="C1707" i="8"/>
  <c r="B1707" i="8"/>
  <c r="A1709" i="8" l="1"/>
  <c r="I1708" i="8"/>
  <c r="G1708" i="8"/>
  <c r="J1708" i="8" s="1"/>
  <c r="H1708" i="8"/>
  <c r="F1708" i="8"/>
  <c r="E1708" i="8"/>
  <c r="D1708" i="8"/>
  <c r="C1708" i="8"/>
  <c r="B1708" i="8"/>
  <c r="A1710" i="8" l="1"/>
  <c r="I1709" i="8"/>
  <c r="G1709" i="8"/>
  <c r="J1709" i="8" s="1"/>
  <c r="H1709" i="8"/>
  <c r="F1709" i="8"/>
  <c r="C1709" i="8"/>
  <c r="D1709" i="8"/>
  <c r="E1709" i="8"/>
  <c r="B1709" i="8"/>
  <c r="A1711" i="8" l="1"/>
  <c r="I1710" i="8"/>
  <c r="G1710" i="8"/>
  <c r="J1710" i="8" s="1"/>
  <c r="H1710" i="8"/>
  <c r="F1710" i="8"/>
  <c r="C1710" i="8"/>
  <c r="D1710" i="8"/>
  <c r="E1710" i="8"/>
  <c r="B1710" i="8"/>
  <c r="A1712" i="8" l="1"/>
  <c r="I1711" i="8"/>
  <c r="G1711" i="8"/>
  <c r="J1711" i="8" s="1"/>
  <c r="H1711" i="8"/>
  <c r="F1711" i="8"/>
  <c r="E1711" i="8"/>
  <c r="C1711" i="8"/>
  <c r="B1711" i="8"/>
  <c r="D1711" i="8"/>
  <c r="A1713" i="8" l="1"/>
  <c r="I1712" i="8"/>
  <c r="G1712" i="8"/>
  <c r="J1712" i="8" s="1"/>
  <c r="H1712" i="8"/>
  <c r="E1712" i="8"/>
  <c r="D1712" i="8"/>
  <c r="F1712" i="8"/>
  <c r="B1712" i="8"/>
  <c r="C1712" i="8"/>
  <c r="A1714" i="8" l="1"/>
  <c r="I1713" i="8"/>
  <c r="G1713" i="8"/>
  <c r="J1713" i="8" s="1"/>
  <c r="H1713" i="8"/>
  <c r="F1713" i="8"/>
  <c r="E1713" i="8"/>
  <c r="C1713" i="8"/>
  <c r="D1713" i="8"/>
  <c r="B1713" i="8"/>
  <c r="A1715" i="8" l="1"/>
  <c r="I1714" i="8"/>
  <c r="G1714" i="8"/>
  <c r="J1714" i="8" s="1"/>
  <c r="H1714" i="8"/>
  <c r="F1714" i="8"/>
  <c r="E1714" i="8"/>
  <c r="C1714" i="8"/>
  <c r="D1714" i="8"/>
  <c r="B1714" i="8"/>
  <c r="A1716" i="8" l="1"/>
  <c r="I1715" i="8"/>
  <c r="G1715" i="8"/>
  <c r="J1715" i="8" s="1"/>
  <c r="H1715" i="8"/>
  <c r="F1715" i="8"/>
  <c r="E1715" i="8"/>
  <c r="D1715" i="8"/>
  <c r="C1715" i="8"/>
  <c r="B1715" i="8"/>
  <c r="A1717" i="8" l="1"/>
  <c r="I1716" i="8"/>
  <c r="G1716" i="8"/>
  <c r="J1716" i="8" s="1"/>
  <c r="H1716" i="8"/>
  <c r="F1716" i="8"/>
  <c r="E1716" i="8"/>
  <c r="D1716" i="8"/>
  <c r="C1716" i="8"/>
  <c r="B1716" i="8"/>
  <c r="A1718" i="8" l="1"/>
  <c r="I1717" i="8"/>
  <c r="G1717" i="8"/>
  <c r="J1717" i="8" s="1"/>
  <c r="H1717" i="8"/>
  <c r="F1717" i="8"/>
  <c r="C1717" i="8"/>
  <c r="D1717" i="8"/>
  <c r="B1717" i="8"/>
  <c r="E1717" i="8"/>
  <c r="A1719" i="8" l="1"/>
  <c r="I1718" i="8"/>
  <c r="G1718" i="8"/>
  <c r="J1718" i="8" s="1"/>
  <c r="H1718" i="8"/>
  <c r="C1718" i="8"/>
  <c r="F1718" i="8"/>
  <c r="B1718" i="8"/>
  <c r="D1718" i="8"/>
  <c r="E1718" i="8"/>
  <c r="A1720" i="8" l="1"/>
  <c r="I1719" i="8"/>
  <c r="G1719" i="8"/>
  <c r="J1719" i="8" s="1"/>
  <c r="H1719" i="8"/>
  <c r="F1719" i="8"/>
  <c r="E1719" i="8"/>
  <c r="C1719" i="8"/>
  <c r="B1719" i="8"/>
  <c r="D1719" i="8"/>
  <c r="A1721" i="8" l="1"/>
  <c r="I1720" i="8"/>
  <c r="G1720" i="8"/>
  <c r="J1720" i="8" s="1"/>
  <c r="H1720" i="8"/>
  <c r="E1720" i="8"/>
  <c r="D1720" i="8"/>
  <c r="B1720" i="8"/>
  <c r="C1720" i="8"/>
  <c r="F1720" i="8"/>
  <c r="A1722" i="8" l="1"/>
  <c r="I1721" i="8"/>
  <c r="G1721" i="8"/>
  <c r="J1721" i="8" s="1"/>
  <c r="H1721" i="8"/>
  <c r="F1721" i="8"/>
  <c r="E1721" i="8"/>
  <c r="C1721" i="8"/>
  <c r="D1721" i="8"/>
  <c r="B1721" i="8"/>
  <c r="A1723" i="8" l="1"/>
  <c r="I1722" i="8"/>
  <c r="G1722" i="8"/>
  <c r="J1722" i="8" s="1"/>
  <c r="H1722" i="8"/>
  <c r="F1722" i="8"/>
  <c r="E1722" i="8"/>
  <c r="C1722" i="8"/>
  <c r="D1722" i="8"/>
  <c r="B1722" i="8"/>
  <c r="A1724" i="8" l="1"/>
  <c r="I1723" i="8"/>
  <c r="G1723" i="8"/>
  <c r="J1723" i="8" s="1"/>
  <c r="H1723" i="8"/>
  <c r="F1723" i="8"/>
  <c r="E1723" i="8"/>
  <c r="D1723" i="8"/>
  <c r="C1723" i="8"/>
  <c r="B1723" i="8"/>
  <c r="A1725" i="8" l="1"/>
  <c r="I1724" i="8"/>
  <c r="G1724" i="8"/>
  <c r="J1724" i="8" s="1"/>
  <c r="H1724" i="8"/>
  <c r="F1724" i="8"/>
  <c r="E1724" i="8"/>
  <c r="D1724" i="8"/>
  <c r="C1724" i="8"/>
  <c r="B1724" i="8"/>
  <c r="A1726" i="8" l="1"/>
  <c r="I1725" i="8"/>
  <c r="G1725" i="8"/>
  <c r="J1725" i="8" s="1"/>
  <c r="H1725" i="8"/>
  <c r="F1725" i="8"/>
  <c r="C1725" i="8"/>
  <c r="D1725" i="8"/>
  <c r="E1725" i="8"/>
  <c r="B1725" i="8"/>
  <c r="A1727" i="8" l="1"/>
  <c r="I1726" i="8"/>
  <c r="G1726" i="8"/>
  <c r="J1726" i="8" s="1"/>
  <c r="H1726" i="8"/>
  <c r="F1726" i="8"/>
  <c r="C1726" i="8"/>
  <c r="D1726" i="8"/>
  <c r="B1726" i="8"/>
  <c r="E1726" i="8"/>
  <c r="A1728" i="8" l="1"/>
  <c r="I1727" i="8"/>
  <c r="G1727" i="8"/>
  <c r="J1727" i="8" s="1"/>
  <c r="H1727" i="8"/>
  <c r="F1727" i="8"/>
  <c r="E1727" i="8"/>
  <c r="C1727" i="8"/>
  <c r="D1727" i="8"/>
  <c r="B1727" i="8"/>
  <c r="A1729" i="8" l="1"/>
  <c r="I1728" i="8"/>
  <c r="G1728" i="8"/>
  <c r="J1728" i="8" s="1"/>
  <c r="H1728" i="8"/>
  <c r="E1728" i="8"/>
  <c r="D1728" i="8"/>
  <c r="F1728" i="8"/>
  <c r="B1728" i="8"/>
  <c r="C1728" i="8"/>
  <c r="A1730" i="8" l="1"/>
  <c r="I1729" i="8"/>
  <c r="G1729" i="8"/>
  <c r="J1729" i="8" s="1"/>
  <c r="H1729" i="8"/>
  <c r="F1729" i="8"/>
  <c r="E1729" i="8"/>
  <c r="C1729" i="8"/>
  <c r="D1729" i="8"/>
  <c r="B1729" i="8"/>
  <c r="A1731" i="8" l="1"/>
  <c r="I1730" i="8"/>
  <c r="G1730" i="8"/>
  <c r="J1730" i="8" s="1"/>
  <c r="H1730" i="8"/>
  <c r="F1730" i="8"/>
  <c r="E1730" i="8"/>
  <c r="C1730" i="8"/>
  <c r="D1730" i="8"/>
  <c r="B1730" i="8"/>
  <c r="A1732" i="8" l="1"/>
  <c r="I1731" i="8"/>
  <c r="G1731" i="8"/>
  <c r="J1731" i="8" s="1"/>
  <c r="H1731" i="8"/>
  <c r="F1731" i="8"/>
  <c r="E1731" i="8"/>
  <c r="D1731" i="8"/>
  <c r="C1731" i="8"/>
  <c r="B1731" i="8"/>
  <c r="A1733" i="8" l="1"/>
  <c r="I1732" i="8"/>
  <c r="G1732" i="8"/>
  <c r="J1732" i="8" s="1"/>
  <c r="H1732" i="8"/>
  <c r="F1732" i="8"/>
  <c r="E1732" i="8"/>
  <c r="D1732" i="8"/>
  <c r="C1732" i="8"/>
  <c r="B1732" i="8"/>
  <c r="A1734" i="8" l="1"/>
  <c r="I1733" i="8"/>
  <c r="G1733" i="8"/>
  <c r="J1733" i="8" s="1"/>
  <c r="H1733" i="8"/>
  <c r="F1733" i="8"/>
  <c r="C1733" i="8"/>
  <c r="D1733" i="8"/>
  <c r="B1733" i="8"/>
  <c r="E1733" i="8"/>
  <c r="A1735" i="8" l="1"/>
  <c r="I1734" i="8"/>
  <c r="G1734" i="8"/>
  <c r="J1734" i="8" s="1"/>
  <c r="H1734" i="8"/>
  <c r="C1734" i="8"/>
  <c r="B1734" i="8"/>
  <c r="E1734" i="8"/>
  <c r="F1734" i="8"/>
  <c r="D1734" i="8"/>
  <c r="A1736" i="8" l="1"/>
  <c r="I1735" i="8"/>
  <c r="G1735" i="8"/>
  <c r="J1735" i="8" s="1"/>
  <c r="H1735" i="8"/>
  <c r="F1735" i="8"/>
  <c r="E1735" i="8"/>
  <c r="C1735" i="8"/>
  <c r="B1735" i="8"/>
  <c r="D1735" i="8"/>
  <c r="A1737" i="8" l="1"/>
  <c r="I1736" i="8"/>
  <c r="G1736" i="8"/>
  <c r="J1736" i="8" s="1"/>
  <c r="H1736" i="8"/>
  <c r="E1736" i="8"/>
  <c r="D1736" i="8"/>
  <c r="B1736" i="8"/>
  <c r="C1736" i="8"/>
  <c r="F1736" i="8"/>
  <c r="A1738" i="8" l="1"/>
  <c r="I1737" i="8"/>
  <c r="G1737" i="8"/>
  <c r="J1737" i="8" s="1"/>
  <c r="H1737" i="8"/>
  <c r="F1737" i="8"/>
  <c r="E1737" i="8"/>
  <c r="C1737" i="8"/>
  <c r="D1737" i="8"/>
  <c r="B1737" i="8"/>
  <c r="A1739" i="8" l="1"/>
  <c r="I1738" i="8"/>
  <c r="G1738" i="8"/>
  <c r="J1738" i="8" s="1"/>
  <c r="H1738" i="8"/>
  <c r="F1738" i="8"/>
  <c r="E1738" i="8"/>
  <c r="C1738" i="8"/>
  <c r="D1738" i="8"/>
  <c r="B1738" i="8"/>
  <c r="A1740" i="8" l="1"/>
  <c r="I1739" i="8"/>
  <c r="G1739" i="8"/>
  <c r="J1739" i="8" s="1"/>
  <c r="H1739" i="8"/>
  <c r="F1739" i="8"/>
  <c r="E1739" i="8"/>
  <c r="D1739" i="8"/>
  <c r="B1739" i="8"/>
  <c r="C1739" i="8"/>
  <c r="A1741" i="8" l="1"/>
  <c r="I1740" i="8"/>
  <c r="G1740" i="8"/>
  <c r="J1740" i="8" s="1"/>
  <c r="H1740" i="8"/>
  <c r="F1740" i="8"/>
  <c r="E1740" i="8"/>
  <c r="D1740" i="8"/>
  <c r="C1740" i="8"/>
  <c r="B1740" i="8"/>
  <c r="A1742" i="8" l="1"/>
  <c r="I1741" i="8"/>
  <c r="G1741" i="8"/>
  <c r="J1741" i="8" s="1"/>
  <c r="H1741" i="8"/>
  <c r="F1741" i="8"/>
  <c r="C1741" i="8"/>
  <c r="D1741" i="8"/>
  <c r="E1741" i="8"/>
  <c r="B1741" i="8"/>
  <c r="A1743" i="8" l="1"/>
  <c r="I1742" i="8"/>
  <c r="G1742" i="8"/>
  <c r="J1742" i="8" s="1"/>
  <c r="H1742" i="8"/>
  <c r="F1742" i="8"/>
  <c r="C1742" i="8"/>
  <c r="D1742" i="8"/>
  <c r="E1742" i="8"/>
  <c r="B1742" i="8"/>
  <c r="A1744" i="8" l="1"/>
  <c r="I1743" i="8"/>
  <c r="G1743" i="8"/>
  <c r="J1743" i="8" s="1"/>
  <c r="H1743" i="8"/>
  <c r="F1743" i="8"/>
  <c r="E1743" i="8"/>
  <c r="C1743" i="8"/>
  <c r="D1743" i="8"/>
  <c r="B1743" i="8"/>
  <c r="A1745" i="8" l="1"/>
  <c r="I1744" i="8"/>
  <c r="G1744" i="8"/>
  <c r="J1744" i="8" s="1"/>
  <c r="H1744" i="8"/>
  <c r="E1744" i="8"/>
  <c r="D1744" i="8"/>
  <c r="F1744" i="8"/>
  <c r="B1744" i="8"/>
  <c r="C1744" i="8"/>
  <c r="A1746" i="8" l="1"/>
  <c r="I1745" i="8"/>
  <c r="G1745" i="8"/>
  <c r="J1745" i="8" s="1"/>
  <c r="H1745" i="8"/>
  <c r="F1745" i="8"/>
  <c r="E1745" i="8"/>
  <c r="C1745" i="8"/>
  <c r="D1745" i="8"/>
  <c r="B1745" i="8"/>
  <c r="A1747" i="8" l="1"/>
  <c r="I1746" i="8"/>
  <c r="G1746" i="8"/>
  <c r="J1746" i="8" s="1"/>
  <c r="H1746" i="8"/>
  <c r="F1746" i="8"/>
  <c r="E1746" i="8"/>
  <c r="C1746" i="8"/>
  <c r="D1746" i="8"/>
  <c r="B1746" i="8"/>
  <c r="A1748" i="8" l="1"/>
  <c r="I1747" i="8"/>
  <c r="G1747" i="8"/>
  <c r="J1747" i="8" s="1"/>
  <c r="H1747" i="8"/>
  <c r="F1747" i="8"/>
  <c r="E1747" i="8"/>
  <c r="D1747" i="8"/>
  <c r="C1747" i="8"/>
  <c r="B1747" i="8"/>
  <c r="A1749" i="8" l="1"/>
  <c r="I1748" i="8"/>
  <c r="G1748" i="8"/>
  <c r="J1748" i="8" s="1"/>
  <c r="H1748" i="8"/>
  <c r="F1748" i="8"/>
  <c r="E1748" i="8"/>
  <c r="D1748" i="8"/>
  <c r="C1748" i="8"/>
  <c r="B1748" i="8"/>
  <c r="A1750" i="8" l="1"/>
  <c r="I1749" i="8"/>
  <c r="G1749" i="8"/>
  <c r="J1749" i="8" s="1"/>
  <c r="H1749" i="8"/>
  <c r="F1749" i="8"/>
  <c r="C1749" i="8"/>
  <c r="D1749" i="8"/>
  <c r="B1749" i="8"/>
  <c r="E1749" i="8"/>
  <c r="A1751" i="8" l="1"/>
  <c r="I1750" i="8"/>
  <c r="G1750" i="8"/>
  <c r="J1750" i="8" s="1"/>
  <c r="H1750" i="8"/>
  <c r="C1750" i="8"/>
  <c r="F1750" i="8"/>
  <c r="D1750" i="8"/>
  <c r="B1750" i="8"/>
  <c r="E1750" i="8"/>
  <c r="A1752" i="8" l="1"/>
  <c r="I1751" i="8"/>
  <c r="G1751" i="8"/>
  <c r="J1751" i="8" s="1"/>
  <c r="H1751" i="8"/>
  <c r="F1751" i="8"/>
  <c r="E1751" i="8"/>
  <c r="C1751" i="8"/>
  <c r="B1751" i="8"/>
  <c r="D1751" i="8"/>
  <c r="A1753" i="8" l="1"/>
  <c r="I1752" i="8"/>
  <c r="G1752" i="8"/>
  <c r="J1752" i="8" s="1"/>
  <c r="H1752" i="8"/>
  <c r="E1752" i="8"/>
  <c r="D1752" i="8"/>
  <c r="B1752" i="8"/>
  <c r="C1752" i="8"/>
  <c r="F1752" i="8"/>
  <c r="A1754" i="8" l="1"/>
  <c r="I1753" i="8"/>
  <c r="G1753" i="8"/>
  <c r="J1753" i="8" s="1"/>
  <c r="H1753" i="8"/>
  <c r="F1753" i="8"/>
  <c r="E1753" i="8"/>
  <c r="C1753" i="8"/>
  <c r="D1753" i="8"/>
  <c r="B1753" i="8"/>
  <c r="A1755" i="8" l="1"/>
  <c r="I1754" i="8"/>
  <c r="G1754" i="8"/>
  <c r="J1754" i="8" s="1"/>
  <c r="H1754" i="8"/>
  <c r="F1754" i="8"/>
  <c r="E1754" i="8"/>
  <c r="C1754" i="8"/>
  <c r="D1754" i="8"/>
  <c r="B1754" i="8"/>
  <c r="A1756" i="8" l="1"/>
  <c r="I1755" i="8"/>
  <c r="G1755" i="8"/>
  <c r="J1755" i="8" s="1"/>
  <c r="H1755" i="8"/>
  <c r="F1755" i="8"/>
  <c r="E1755" i="8"/>
  <c r="D1755" i="8"/>
  <c r="C1755" i="8"/>
  <c r="B1755" i="8"/>
  <c r="A1757" i="8" l="1"/>
  <c r="I1756" i="8"/>
  <c r="G1756" i="8"/>
  <c r="J1756" i="8" s="1"/>
  <c r="H1756" i="8"/>
  <c r="F1756" i="8"/>
  <c r="E1756" i="8"/>
  <c r="D1756" i="8"/>
  <c r="C1756" i="8"/>
  <c r="B1756" i="8"/>
  <c r="A1758" i="8" l="1"/>
  <c r="I1757" i="8"/>
  <c r="G1757" i="8"/>
  <c r="J1757" i="8" s="1"/>
  <c r="H1757" i="8"/>
  <c r="F1757" i="8"/>
  <c r="C1757" i="8"/>
  <c r="D1757" i="8"/>
  <c r="E1757" i="8"/>
  <c r="B1757" i="8"/>
  <c r="A1759" i="8" l="1"/>
  <c r="I1758" i="8"/>
  <c r="G1758" i="8"/>
  <c r="J1758" i="8" s="1"/>
  <c r="H1758" i="8"/>
  <c r="F1758" i="8"/>
  <c r="C1758" i="8"/>
  <c r="B1758" i="8"/>
  <c r="E1758" i="8"/>
  <c r="D1758" i="8"/>
  <c r="A1760" i="8" l="1"/>
  <c r="I1759" i="8"/>
  <c r="G1759" i="8"/>
  <c r="J1759" i="8" s="1"/>
  <c r="H1759" i="8"/>
  <c r="F1759" i="8"/>
  <c r="E1759" i="8"/>
  <c r="C1759" i="8"/>
  <c r="D1759" i="8"/>
  <c r="B1759" i="8"/>
  <c r="A1761" i="8" l="1"/>
  <c r="I1760" i="8"/>
  <c r="G1760" i="8"/>
  <c r="J1760" i="8" s="1"/>
  <c r="H1760" i="8"/>
  <c r="E1760" i="8"/>
  <c r="D1760" i="8"/>
  <c r="F1760" i="8"/>
  <c r="B1760" i="8"/>
  <c r="C1760" i="8"/>
  <c r="A1762" i="8" l="1"/>
  <c r="I1761" i="8"/>
  <c r="G1761" i="8"/>
  <c r="J1761" i="8" s="1"/>
  <c r="H1761" i="8"/>
  <c r="F1761" i="8"/>
  <c r="E1761" i="8"/>
  <c r="C1761" i="8"/>
  <c r="D1761" i="8"/>
  <c r="B1761" i="8"/>
  <c r="A1763" i="8" l="1"/>
  <c r="I1762" i="8"/>
  <c r="G1762" i="8"/>
  <c r="J1762" i="8" s="1"/>
  <c r="H1762" i="8"/>
  <c r="F1762" i="8"/>
  <c r="E1762" i="8"/>
  <c r="C1762" i="8"/>
  <c r="D1762" i="8"/>
  <c r="B1762" i="8"/>
  <c r="A1764" i="8" l="1"/>
  <c r="I1763" i="8"/>
  <c r="G1763" i="8"/>
  <c r="J1763" i="8" s="1"/>
  <c r="H1763" i="8"/>
  <c r="F1763" i="8"/>
  <c r="E1763" i="8"/>
  <c r="D1763" i="8"/>
  <c r="C1763" i="8"/>
  <c r="B1763" i="8"/>
  <c r="A1765" i="8" l="1"/>
  <c r="I1764" i="8"/>
  <c r="G1764" i="8"/>
  <c r="J1764" i="8" s="1"/>
  <c r="H1764" i="8"/>
  <c r="F1764" i="8"/>
  <c r="E1764" i="8"/>
  <c r="D1764" i="8"/>
  <c r="C1764" i="8"/>
  <c r="B1764" i="8"/>
  <c r="A1766" i="8" l="1"/>
  <c r="I1765" i="8"/>
  <c r="G1765" i="8"/>
  <c r="J1765" i="8" s="1"/>
  <c r="H1765" i="8"/>
  <c r="F1765" i="8"/>
  <c r="C1765" i="8"/>
  <c r="D1765" i="8"/>
  <c r="B1765" i="8"/>
  <c r="E1765" i="8"/>
  <c r="A1767" i="8" l="1"/>
  <c r="I1766" i="8"/>
  <c r="G1766" i="8"/>
  <c r="J1766" i="8" s="1"/>
  <c r="H1766" i="8"/>
  <c r="C1766" i="8"/>
  <c r="D1766" i="8"/>
  <c r="B1766" i="8"/>
  <c r="E1766" i="8"/>
  <c r="F1766" i="8"/>
  <c r="A1768" i="8" l="1"/>
  <c r="I1767" i="8"/>
  <c r="G1767" i="8"/>
  <c r="J1767" i="8" s="1"/>
  <c r="H1767" i="8"/>
  <c r="F1767" i="8"/>
  <c r="E1767" i="8"/>
  <c r="C1767" i="8"/>
  <c r="B1767" i="8"/>
  <c r="D1767" i="8"/>
  <c r="A1769" i="8" l="1"/>
  <c r="I1768" i="8"/>
  <c r="G1768" i="8"/>
  <c r="J1768" i="8" s="1"/>
  <c r="H1768" i="8"/>
  <c r="E1768" i="8"/>
  <c r="D1768" i="8"/>
  <c r="B1768" i="8"/>
  <c r="C1768" i="8"/>
  <c r="F1768" i="8"/>
  <c r="A1770" i="8" l="1"/>
  <c r="I1769" i="8"/>
  <c r="G1769" i="8"/>
  <c r="J1769" i="8" s="1"/>
  <c r="H1769" i="8"/>
  <c r="F1769" i="8"/>
  <c r="E1769" i="8"/>
  <c r="C1769" i="8"/>
  <c r="D1769" i="8"/>
  <c r="B1769" i="8"/>
  <c r="A1771" i="8" l="1"/>
  <c r="I1770" i="8"/>
  <c r="G1770" i="8"/>
  <c r="J1770" i="8" s="1"/>
  <c r="H1770" i="8"/>
  <c r="F1770" i="8"/>
  <c r="E1770" i="8"/>
  <c r="C1770" i="8"/>
  <c r="D1770" i="8"/>
  <c r="B1770" i="8"/>
  <c r="A1772" i="8" l="1"/>
  <c r="I1771" i="8"/>
  <c r="G1771" i="8"/>
  <c r="J1771" i="8" s="1"/>
  <c r="H1771" i="8"/>
  <c r="F1771" i="8"/>
  <c r="E1771" i="8"/>
  <c r="D1771" i="8"/>
  <c r="C1771" i="8"/>
  <c r="B1771" i="8"/>
  <c r="A1773" i="8" l="1"/>
  <c r="I1772" i="8"/>
  <c r="G1772" i="8"/>
  <c r="J1772" i="8" s="1"/>
  <c r="H1772" i="8"/>
  <c r="F1772" i="8"/>
  <c r="E1772" i="8"/>
  <c r="D1772" i="8"/>
  <c r="C1772" i="8"/>
  <c r="B1772" i="8"/>
  <c r="A1774" i="8" l="1"/>
  <c r="I1773" i="8"/>
  <c r="G1773" i="8"/>
  <c r="J1773" i="8" s="1"/>
  <c r="H1773" i="8"/>
  <c r="F1773" i="8"/>
  <c r="C1773" i="8"/>
  <c r="D1773" i="8"/>
  <c r="E1773" i="8"/>
  <c r="B1773" i="8"/>
  <c r="A1775" i="8" l="1"/>
  <c r="I1774" i="8"/>
  <c r="G1774" i="8"/>
  <c r="J1774" i="8" s="1"/>
  <c r="H1774" i="8"/>
  <c r="F1774" i="8"/>
  <c r="C1774" i="8"/>
  <c r="E1774" i="8"/>
  <c r="D1774" i="8"/>
  <c r="B1774" i="8"/>
  <c r="A1776" i="8" l="1"/>
  <c r="I1775" i="8"/>
  <c r="G1775" i="8"/>
  <c r="J1775" i="8" s="1"/>
  <c r="H1775" i="8"/>
  <c r="F1775" i="8"/>
  <c r="E1775" i="8"/>
  <c r="C1775" i="8"/>
  <c r="D1775" i="8"/>
  <c r="B1775" i="8"/>
  <c r="A1777" i="8" l="1"/>
  <c r="I1776" i="8"/>
  <c r="G1776" i="8"/>
  <c r="J1776" i="8" s="1"/>
  <c r="H1776" i="8"/>
  <c r="E1776" i="8"/>
  <c r="D1776" i="8"/>
  <c r="F1776" i="8"/>
  <c r="B1776" i="8"/>
  <c r="C1776" i="8"/>
  <c r="A1778" i="8" l="1"/>
  <c r="I1777" i="8"/>
  <c r="G1777" i="8"/>
  <c r="J1777" i="8" s="1"/>
  <c r="H1777" i="8"/>
  <c r="F1777" i="8"/>
  <c r="E1777" i="8"/>
  <c r="C1777" i="8"/>
  <c r="D1777" i="8"/>
  <c r="B1777" i="8"/>
  <c r="A1779" i="8" l="1"/>
  <c r="I1778" i="8"/>
  <c r="G1778" i="8"/>
  <c r="J1778" i="8" s="1"/>
  <c r="H1778" i="8"/>
  <c r="F1778" i="8"/>
  <c r="E1778" i="8"/>
  <c r="C1778" i="8"/>
  <c r="D1778" i="8"/>
  <c r="B1778" i="8"/>
  <c r="A1780" i="8" l="1"/>
  <c r="I1779" i="8"/>
  <c r="G1779" i="8"/>
  <c r="J1779" i="8" s="1"/>
  <c r="H1779" i="8"/>
  <c r="F1779" i="8"/>
  <c r="E1779" i="8"/>
  <c r="D1779" i="8"/>
  <c r="C1779" i="8"/>
  <c r="B1779" i="8"/>
  <c r="A1781" i="8" l="1"/>
  <c r="I1780" i="8"/>
  <c r="G1780" i="8"/>
  <c r="J1780" i="8" s="1"/>
  <c r="H1780" i="8"/>
  <c r="F1780" i="8"/>
  <c r="E1780" i="8"/>
  <c r="D1780" i="8"/>
  <c r="C1780" i="8"/>
  <c r="B1780" i="8"/>
  <c r="A1782" i="8" l="1"/>
  <c r="I1781" i="8"/>
  <c r="G1781" i="8"/>
  <c r="J1781" i="8" s="1"/>
  <c r="H1781" i="8"/>
  <c r="F1781" i="8"/>
  <c r="C1781" i="8"/>
  <c r="D1781" i="8"/>
  <c r="E1781" i="8"/>
  <c r="B1781" i="8"/>
  <c r="A1783" i="8" l="1"/>
  <c r="I1782" i="8"/>
  <c r="G1782" i="8"/>
  <c r="J1782" i="8" s="1"/>
  <c r="H1782" i="8"/>
  <c r="C1782" i="8"/>
  <c r="F1782" i="8"/>
  <c r="D1782" i="8"/>
  <c r="B1782" i="8"/>
  <c r="E1782" i="8"/>
  <c r="A1784" i="8" l="1"/>
  <c r="I1783" i="8"/>
  <c r="G1783" i="8"/>
  <c r="J1783" i="8" s="1"/>
  <c r="H1783" i="8"/>
  <c r="F1783" i="8"/>
  <c r="E1783" i="8"/>
  <c r="C1783" i="8"/>
  <c r="B1783" i="8"/>
  <c r="D1783" i="8"/>
  <c r="A1785" i="8" l="1"/>
  <c r="I1784" i="8"/>
  <c r="G1784" i="8"/>
  <c r="J1784" i="8" s="1"/>
  <c r="H1784" i="8"/>
  <c r="E1784" i="8"/>
  <c r="D1784" i="8"/>
  <c r="B1784" i="8"/>
  <c r="F1784" i="8"/>
  <c r="C1784" i="8"/>
  <c r="A1786" i="8" l="1"/>
  <c r="I1785" i="8"/>
  <c r="G1785" i="8"/>
  <c r="J1785" i="8" s="1"/>
  <c r="H1785" i="8"/>
  <c r="F1785" i="8"/>
  <c r="E1785" i="8"/>
  <c r="C1785" i="8"/>
  <c r="D1785" i="8"/>
  <c r="B1785" i="8"/>
  <c r="A1787" i="8" l="1"/>
  <c r="I1786" i="8"/>
  <c r="G1786" i="8"/>
  <c r="J1786" i="8" s="1"/>
  <c r="H1786" i="8"/>
  <c r="F1786" i="8"/>
  <c r="E1786" i="8"/>
  <c r="C1786" i="8"/>
  <c r="D1786" i="8"/>
  <c r="B1786" i="8"/>
  <c r="A1788" i="8" l="1"/>
  <c r="I1787" i="8"/>
  <c r="G1787" i="8"/>
  <c r="J1787" i="8" s="1"/>
  <c r="H1787" i="8"/>
  <c r="F1787" i="8"/>
  <c r="E1787" i="8"/>
  <c r="D1787" i="8"/>
  <c r="C1787" i="8"/>
  <c r="B1787" i="8"/>
  <c r="A1789" i="8" l="1"/>
  <c r="I1788" i="8"/>
  <c r="G1788" i="8"/>
  <c r="J1788" i="8" s="1"/>
  <c r="H1788" i="8"/>
  <c r="F1788" i="8"/>
  <c r="E1788" i="8"/>
  <c r="D1788" i="8"/>
  <c r="C1788" i="8"/>
  <c r="B1788" i="8"/>
  <c r="A1790" i="8" l="1"/>
  <c r="I1789" i="8"/>
  <c r="G1789" i="8"/>
  <c r="J1789" i="8" s="1"/>
  <c r="H1789" i="8"/>
  <c r="F1789" i="8"/>
  <c r="C1789" i="8"/>
  <c r="D1789" i="8"/>
  <c r="E1789" i="8"/>
  <c r="B1789" i="8"/>
  <c r="A1791" i="8" l="1"/>
  <c r="I1790" i="8"/>
  <c r="G1790" i="8"/>
  <c r="J1790" i="8" s="1"/>
  <c r="H1790" i="8"/>
  <c r="F1790" i="8"/>
  <c r="C1790" i="8"/>
  <c r="D1790" i="8"/>
  <c r="B1790" i="8"/>
  <c r="E1790" i="8"/>
  <c r="A1792" i="8" l="1"/>
  <c r="I1791" i="8"/>
  <c r="G1791" i="8"/>
  <c r="J1791" i="8" s="1"/>
  <c r="H1791" i="8"/>
  <c r="F1791" i="8"/>
  <c r="E1791" i="8"/>
  <c r="C1791" i="8"/>
  <c r="D1791" i="8"/>
  <c r="B1791" i="8"/>
  <c r="A1793" i="8" l="1"/>
  <c r="I1792" i="8"/>
  <c r="G1792" i="8"/>
  <c r="J1792" i="8" s="1"/>
  <c r="H1792" i="8"/>
  <c r="E1792" i="8"/>
  <c r="D1792" i="8"/>
  <c r="F1792" i="8"/>
  <c r="B1792" i="8"/>
  <c r="C1792" i="8"/>
  <c r="A1794" i="8" l="1"/>
  <c r="I1793" i="8"/>
  <c r="G1793" i="8"/>
  <c r="J1793" i="8" s="1"/>
  <c r="H1793" i="8"/>
  <c r="F1793" i="8"/>
  <c r="E1793" i="8"/>
  <c r="C1793" i="8"/>
  <c r="D1793" i="8"/>
  <c r="B1793" i="8"/>
  <c r="A1795" i="8" l="1"/>
  <c r="I1794" i="8"/>
  <c r="G1794" i="8"/>
  <c r="J1794" i="8" s="1"/>
  <c r="H1794" i="8"/>
  <c r="F1794" i="8"/>
  <c r="E1794" i="8"/>
  <c r="C1794" i="8"/>
  <c r="D1794" i="8"/>
  <c r="B1794" i="8"/>
  <c r="A1796" i="8" l="1"/>
  <c r="I1795" i="8"/>
  <c r="G1795" i="8"/>
  <c r="J1795" i="8" s="1"/>
  <c r="H1795" i="8"/>
  <c r="F1795" i="8"/>
  <c r="E1795" i="8"/>
  <c r="D1795" i="8"/>
  <c r="C1795" i="8"/>
  <c r="B1795" i="8"/>
  <c r="A1797" i="8" l="1"/>
  <c r="I1796" i="8"/>
  <c r="G1796" i="8"/>
  <c r="J1796" i="8" s="1"/>
  <c r="H1796" i="8"/>
  <c r="F1796" i="8"/>
  <c r="E1796" i="8"/>
  <c r="D1796" i="8"/>
  <c r="C1796" i="8"/>
  <c r="B1796" i="8"/>
  <c r="A1798" i="8" l="1"/>
  <c r="I1797" i="8"/>
  <c r="G1797" i="8"/>
  <c r="J1797" i="8" s="1"/>
  <c r="H1797" i="8"/>
  <c r="F1797" i="8"/>
  <c r="C1797" i="8"/>
  <c r="D1797" i="8"/>
  <c r="B1797" i="8"/>
  <c r="E1797" i="8"/>
  <c r="A1799" i="8" l="1"/>
  <c r="I1798" i="8"/>
  <c r="G1798" i="8"/>
  <c r="J1798" i="8" s="1"/>
  <c r="H1798" i="8"/>
  <c r="C1798" i="8"/>
  <c r="B1798" i="8"/>
  <c r="E1798" i="8"/>
  <c r="F1798" i="8"/>
  <c r="D1798" i="8"/>
  <c r="A1800" i="8" l="1"/>
  <c r="I1799" i="8"/>
  <c r="G1799" i="8"/>
  <c r="J1799" i="8" s="1"/>
  <c r="H1799" i="8"/>
  <c r="F1799" i="8"/>
  <c r="E1799" i="8"/>
  <c r="C1799" i="8"/>
  <c r="B1799" i="8"/>
  <c r="D1799" i="8"/>
  <c r="A1801" i="8" l="1"/>
  <c r="I1800" i="8"/>
  <c r="G1800" i="8"/>
  <c r="J1800" i="8" s="1"/>
  <c r="H1800" i="8"/>
  <c r="E1800" i="8"/>
  <c r="D1800" i="8"/>
  <c r="B1800" i="8"/>
  <c r="C1800" i="8"/>
  <c r="F1800" i="8"/>
  <c r="A1802" i="8" l="1"/>
  <c r="I1801" i="8"/>
  <c r="G1801" i="8"/>
  <c r="J1801" i="8" s="1"/>
  <c r="H1801" i="8"/>
  <c r="F1801" i="8"/>
  <c r="E1801" i="8"/>
  <c r="C1801" i="8"/>
  <c r="D1801" i="8"/>
  <c r="B1801" i="8"/>
  <c r="A1803" i="8" l="1"/>
  <c r="I1802" i="8"/>
  <c r="G1802" i="8"/>
  <c r="J1802" i="8" s="1"/>
  <c r="H1802" i="8"/>
  <c r="F1802" i="8"/>
  <c r="E1802" i="8"/>
  <c r="C1802" i="8"/>
  <c r="D1802" i="8"/>
  <c r="B1802" i="8"/>
  <c r="A1804" i="8" l="1"/>
  <c r="I1803" i="8"/>
  <c r="G1803" i="8"/>
  <c r="J1803" i="8" s="1"/>
  <c r="H1803" i="8"/>
  <c r="F1803" i="8"/>
  <c r="E1803" i="8"/>
  <c r="D1803" i="8"/>
  <c r="B1803" i="8"/>
  <c r="C1803" i="8"/>
  <c r="A1805" i="8" l="1"/>
  <c r="I1804" i="8"/>
  <c r="G1804" i="8"/>
  <c r="J1804" i="8" s="1"/>
  <c r="H1804" i="8"/>
  <c r="F1804" i="8"/>
  <c r="E1804" i="8"/>
  <c r="D1804" i="8"/>
  <c r="C1804" i="8"/>
  <c r="B1804" i="8"/>
  <c r="A1806" i="8" l="1"/>
  <c r="I1805" i="8"/>
  <c r="G1805" i="8"/>
  <c r="J1805" i="8" s="1"/>
  <c r="H1805" i="8"/>
  <c r="F1805" i="8"/>
  <c r="C1805" i="8"/>
  <c r="D1805" i="8"/>
  <c r="E1805" i="8"/>
  <c r="B1805" i="8"/>
  <c r="A1807" i="8" l="1"/>
  <c r="I1806" i="8"/>
  <c r="G1806" i="8"/>
  <c r="J1806" i="8" s="1"/>
  <c r="H1806" i="8"/>
  <c r="F1806" i="8"/>
  <c r="C1806" i="8"/>
  <c r="D1806" i="8"/>
  <c r="B1806" i="8"/>
  <c r="E1806" i="8"/>
  <c r="A1808" i="8" l="1"/>
  <c r="I1807" i="8"/>
  <c r="G1807" i="8"/>
  <c r="J1807" i="8" s="1"/>
  <c r="H1807" i="8"/>
  <c r="F1807" i="8"/>
  <c r="E1807" i="8"/>
  <c r="C1807" i="8"/>
  <c r="D1807" i="8"/>
  <c r="B1807" i="8"/>
  <c r="A1809" i="8" l="1"/>
  <c r="I1808" i="8"/>
  <c r="G1808" i="8"/>
  <c r="J1808" i="8" s="1"/>
  <c r="H1808" i="8"/>
  <c r="E1808" i="8"/>
  <c r="D1808" i="8"/>
  <c r="F1808" i="8"/>
  <c r="B1808" i="8"/>
  <c r="C1808" i="8"/>
  <c r="A1810" i="8" l="1"/>
  <c r="I1809" i="8"/>
  <c r="G1809" i="8"/>
  <c r="J1809" i="8" s="1"/>
  <c r="H1809" i="8"/>
  <c r="F1809" i="8"/>
  <c r="E1809" i="8"/>
  <c r="C1809" i="8"/>
  <c r="D1809" i="8"/>
  <c r="B1809" i="8"/>
  <c r="A1811" i="8" l="1"/>
  <c r="I1810" i="8"/>
  <c r="G1810" i="8"/>
  <c r="J1810" i="8" s="1"/>
  <c r="H1810" i="8"/>
  <c r="F1810" i="8"/>
  <c r="E1810" i="8"/>
  <c r="C1810" i="8"/>
  <c r="D1810" i="8"/>
  <c r="B1810" i="8"/>
  <c r="A1812" i="8" l="1"/>
  <c r="I1811" i="8"/>
  <c r="G1811" i="8"/>
  <c r="J1811" i="8" s="1"/>
  <c r="H1811" i="8"/>
  <c r="F1811" i="8"/>
  <c r="E1811" i="8"/>
  <c r="D1811" i="8"/>
  <c r="C1811" i="8"/>
  <c r="B1811" i="8"/>
  <c r="A1813" i="8" l="1"/>
  <c r="I1812" i="8"/>
  <c r="G1812" i="8"/>
  <c r="J1812" i="8" s="1"/>
  <c r="H1812" i="8"/>
  <c r="F1812" i="8"/>
  <c r="E1812" i="8"/>
  <c r="D1812" i="8"/>
  <c r="C1812" i="8"/>
  <c r="B1812" i="8"/>
  <c r="A1814" i="8" l="1"/>
  <c r="I1813" i="8"/>
  <c r="G1813" i="8"/>
  <c r="J1813" i="8" s="1"/>
  <c r="H1813" i="8"/>
  <c r="F1813" i="8"/>
  <c r="C1813" i="8"/>
  <c r="D1813" i="8"/>
  <c r="B1813" i="8"/>
  <c r="E1813" i="8"/>
  <c r="A1815" i="8" l="1"/>
  <c r="I1814" i="8"/>
  <c r="G1814" i="8"/>
  <c r="J1814" i="8" s="1"/>
  <c r="H1814" i="8"/>
  <c r="C1814" i="8"/>
  <c r="F1814" i="8"/>
  <c r="D1814" i="8"/>
  <c r="B1814" i="8"/>
  <c r="E1814" i="8"/>
  <c r="A1816" i="8" l="1"/>
  <c r="I1815" i="8"/>
  <c r="G1815" i="8"/>
  <c r="J1815" i="8" s="1"/>
  <c r="H1815" i="8"/>
  <c r="F1815" i="8"/>
  <c r="E1815" i="8"/>
  <c r="C1815" i="8"/>
  <c r="B1815" i="8"/>
  <c r="D1815" i="8"/>
  <c r="A1817" i="8" l="1"/>
  <c r="I1816" i="8"/>
  <c r="G1816" i="8"/>
  <c r="J1816" i="8" s="1"/>
  <c r="H1816" i="8"/>
  <c r="E1816" i="8"/>
  <c r="D1816" i="8"/>
  <c r="B1816" i="8"/>
  <c r="C1816" i="8"/>
  <c r="F1816" i="8"/>
  <c r="A1818" i="8" l="1"/>
  <c r="I1817" i="8"/>
  <c r="G1817" i="8"/>
  <c r="J1817" i="8" s="1"/>
  <c r="H1817" i="8"/>
  <c r="F1817" i="8"/>
  <c r="E1817" i="8"/>
  <c r="C1817" i="8"/>
  <c r="D1817" i="8"/>
  <c r="B1817" i="8"/>
  <c r="A1819" i="8" l="1"/>
  <c r="I1818" i="8"/>
  <c r="G1818" i="8"/>
  <c r="J1818" i="8" s="1"/>
  <c r="H1818" i="8"/>
  <c r="F1818" i="8"/>
  <c r="E1818" i="8"/>
  <c r="C1818" i="8"/>
  <c r="D1818" i="8"/>
  <c r="B1818" i="8"/>
  <c r="A1820" i="8" l="1"/>
  <c r="I1819" i="8"/>
  <c r="G1819" i="8"/>
  <c r="J1819" i="8" s="1"/>
  <c r="H1819" i="8"/>
  <c r="F1819" i="8"/>
  <c r="E1819" i="8"/>
  <c r="D1819" i="8"/>
  <c r="C1819" i="8"/>
  <c r="B1819" i="8"/>
  <c r="A1821" i="8" l="1"/>
  <c r="I1820" i="8"/>
  <c r="G1820" i="8"/>
  <c r="J1820" i="8" s="1"/>
  <c r="H1820" i="8"/>
  <c r="F1820" i="8"/>
  <c r="E1820" i="8"/>
  <c r="D1820" i="8"/>
  <c r="C1820" i="8"/>
  <c r="B1820" i="8"/>
  <c r="A1822" i="8" l="1"/>
  <c r="I1821" i="8"/>
  <c r="G1821" i="8"/>
  <c r="J1821" i="8" s="1"/>
  <c r="H1821" i="8"/>
  <c r="F1821" i="8"/>
  <c r="C1821" i="8"/>
  <c r="D1821" i="8"/>
  <c r="E1821" i="8"/>
  <c r="B1821" i="8"/>
  <c r="A1823" i="8" l="1"/>
  <c r="I1822" i="8"/>
  <c r="G1822" i="8"/>
  <c r="J1822" i="8" s="1"/>
  <c r="H1822" i="8"/>
  <c r="F1822" i="8"/>
  <c r="C1822" i="8"/>
  <c r="E1822" i="8"/>
  <c r="D1822" i="8"/>
  <c r="B1822" i="8"/>
  <c r="A1824" i="8" l="1"/>
  <c r="I1823" i="8"/>
  <c r="G1823" i="8"/>
  <c r="J1823" i="8" s="1"/>
  <c r="H1823" i="8"/>
  <c r="F1823" i="8"/>
  <c r="E1823" i="8"/>
  <c r="C1823" i="8"/>
  <c r="D1823" i="8"/>
  <c r="B1823" i="8"/>
  <c r="A1825" i="8" l="1"/>
  <c r="I1824" i="8"/>
  <c r="G1824" i="8"/>
  <c r="J1824" i="8" s="1"/>
  <c r="H1824" i="8"/>
  <c r="E1824" i="8"/>
  <c r="D1824" i="8"/>
  <c r="F1824" i="8"/>
  <c r="B1824" i="8"/>
  <c r="C1824" i="8"/>
  <c r="A1826" i="8" l="1"/>
  <c r="I1825" i="8"/>
  <c r="G1825" i="8"/>
  <c r="J1825" i="8" s="1"/>
  <c r="H1825" i="8"/>
  <c r="F1825" i="8"/>
  <c r="E1825" i="8"/>
  <c r="C1825" i="8"/>
  <c r="D1825" i="8"/>
  <c r="B1825" i="8"/>
  <c r="A1827" i="8" l="1"/>
  <c r="I1826" i="8"/>
  <c r="G1826" i="8"/>
  <c r="J1826" i="8" s="1"/>
  <c r="H1826" i="8"/>
  <c r="F1826" i="8"/>
  <c r="E1826" i="8"/>
  <c r="C1826" i="8"/>
  <c r="D1826" i="8"/>
  <c r="B1826" i="8"/>
  <c r="A1828" i="8" l="1"/>
  <c r="I1827" i="8"/>
  <c r="G1827" i="8"/>
  <c r="J1827" i="8" s="1"/>
  <c r="H1827" i="8"/>
  <c r="F1827" i="8"/>
  <c r="E1827" i="8"/>
  <c r="D1827" i="8"/>
  <c r="C1827" i="8"/>
  <c r="B1827" i="8"/>
  <c r="I1828" i="8" l="1"/>
  <c r="G1828" i="8"/>
  <c r="J1828" i="8" s="1"/>
  <c r="H1828" i="8"/>
  <c r="F1828" i="8"/>
  <c r="E1828" i="8"/>
  <c r="D1828" i="8"/>
  <c r="C1828" i="8"/>
  <c r="B1828" i="8"/>
</calcChain>
</file>

<file path=xl/connections.xml><?xml version="1.0" encoding="utf-8"?>
<connections xmlns="http://schemas.openxmlformats.org/spreadsheetml/2006/main">
  <connection id="1" keepAlive="1" name="ModelConnection_ExternalData_1" description="Data Model" type="5" refreshedVersion="6" minRefreshableVersion="5" saveData="1">
    <dbPr connection="Data Model Connection" command="exports_detailed" commandType="3"/>
    <extLst>
      <ext xmlns:x15="http://schemas.microsoft.com/office/spreadsheetml/2010/11/main" uri="{DE250136-89BD-433C-8126-D09CA5730AF9}">
        <x15:connection id="" model="1"/>
      </ext>
    </extLst>
  </connection>
  <connection id="2" keepAlive="1" name="ModelConnection_ExternalData_11" description="Data Model" type="5" refreshedVersion="6" minRefreshableVersion="5" saveData="1">
    <dbPr connection="Data Model Connection" command="exports_basic" commandType="3"/>
    <extLst>
      <ext xmlns:x15="http://schemas.microsoft.com/office/spreadsheetml/2010/11/main" uri="{DE250136-89BD-433C-8126-D09CA5730AF9}">
        <x15:connection id="" model="1"/>
      </ext>
    </extLst>
  </connection>
  <connection id="3" keepAlive="1" name="ModelConnection_ExternalData_12" description="Data Model" type="5" refreshedVersion="6" minRefreshableVersion="5" saveData="1">
    <dbPr connection="Data Model Connection" command="companies" commandType="3"/>
    <extLst>
      <ext xmlns:x15="http://schemas.microsoft.com/office/spreadsheetml/2010/11/main" uri="{DE250136-89BD-433C-8126-D09CA5730AF9}">
        <x15:connection id="" model="1"/>
      </ext>
    </extLst>
  </connection>
  <connection id="4" keepAlive="1" name="ModelConnection_ExternalData_13" description="Data Model" type="5" refreshedVersion="6" minRefreshableVersion="5" saveData="1">
    <dbPr connection="Data Model Connection" command="products" commandType="3"/>
    <extLst>
      <ext xmlns:x15="http://schemas.microsoft.com/office/spreadsheetml/2010/11/main" uri="{DE250136-89BD-433C-8126-D09CA5730AF9}">
        <x15:connection id="" model="1"/>
      </ext>
    </extLst>
  </connection>
  <connection id="5" keepAlive="1" name="ModelConnection_ExternalData_14" description="Data Model" type="5" refreshedVersion="6" minRefreshableVersion="5" saveData="1">
    <dbPr connection="Data Model Connection" command="Countries" commandType="3"/>
    <extLst>
      <ext xmlns:x15="http://schemas.microsoft.com/office/spreadsheetml/2010/11/main" uri="{DE250136-89BD-433C-8126-D09CA5730AF9}">
        <x15:connection id="" model="1"/>
      </ext>
    </extLst>
  </connection>
  <connection id="6" name="Query - companies" description="Connection to the 'companies' query in the workbook." type="100" refreshedVersion="6" minRefreshableVersion="5">
    <extLst>
      <ext xmlns:x15="http://schemas.microsoft.com/office/spreadsheetml/2010/11/main" uri="{DE250136-89BD-433C-8126-D09CA5730AF9}">
        <x15:connection id="59c2ece2-bd8e-40cf-8a4f-ac04def8858b"/>
      </ext>
    </extLst>
  </connection>
  <connection id="7" name="Query - Countries" description="Connection to the 'Countries' query in the workbook." type="100" refreshedVersion="6" minRefreshableVersion="5">
    <extLst>
      <ext xmlns:x15="http://schemas.microsoft.com/office/spreadsheetml/2010/11/main" uri="{DE250136-89BD-433C-8126-D09CA5730AF9}">
        <x15:connection id="b08008b5-462b-49e6-99e5-f88a58aa22bf"/>
      </ext>
    </extLst>
  </connection>
  <connection id="8" name="Query - Date Table" description="Connection to the 'Date Table' query in the workbook." type="100" refreshedVersion="6" minRefreshableVersion="5">
    <extLst>
      <ext xmlns:x15="http://schemas.microsoft.com/office/spreadsheetml/2010/11/main" uri="{DE250136-89BD-433C-8126-D09CA5730AF9}">
        <x15:connection id="72a13279-063c-41ae-ba18-71bdf8d1f415"/>
      </ext>
    </extLst>
  </connection>
  <connection id="9" name="Query - exports_basic" description="Connection to the 'exports_basic' query in the workbook." type="100" refreshedVersion="6" minRefreshableVersion="5">
    <extLst>
      <ext xmlns:x15="http://schemas.microsoft.com/office/spreadsheetml/2010/11/main" uri="{DE250136-89BD-433C-8126-D09CA5730AF9}">
        <x15:connection id="d02eaaf7-2851-404a-ac46-7ae7d2be4768"/>
      </ext>
    </extLst>
  </connection>
  <connection id="10" name="Query - exports_detailed" description="Connection to the 'exports_detailed' query in the workbook." type="100" refreshedVersion="6" minRefreshableVersion="5">
    <extLst>
      <ext xmlns:x15="http://schemas.microsoft.com/office/spreadsheetml/2010/11/main" uri="{DE250136-89BD-433C-8126-D09CA5730AF9}">
        <x15:connection id="5bcbce1d-e16d-495c-954e-cdb279b86a49"/>
      </ext>
    </extLst>
  </connection>
  <connection id="11" name="Query - products" description="Connection to the 'products' query in the workbook." type="100" refreshedVersion="6" minRefreshableVersion="5">
    <extLst>
      <ext xmlns:x15="http://schemas.microsoft.com/office/spreadsheetml/2010/11/main" uri="{DE250136-89BD-433C-8126-D09CA5730AF9}">
        <x15:connection id="b11f452c-4e69-4960-aa94-a2bceafdf6d8"/>
      </ext>
    </extLst>
  </connection>
  <connection id="12"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3" name="WorksheetConnection_Analysis Worksheet.xlsx!companies" type="102" refreshedVersion="6" minRefreshableVersion="5">
    <extLst>
      <ext xmlns:x15="http://schemas.microsoft.com/office/spreadsheetml/2010/11/main" uri="{DE250136-89BD-433C-8126-D09CA5730AF9}">
        <x15:connection id="companies1">
          <x15:rangePr sourceName="_xlcn.WorksheetConnection_AnalysisWorksheet.xlsxcompanies1"/>
        </x15:connection>
      </ext>
    </extLst>
  </connection>
  <connection id="14" name="WorksheetConnection_Analysis Worksheet.xlsx!Table6" type="102" refreshedVersion="6" minRefreshableVersion="5">
    <extLst>
      <ext xmlns:x15="http://schemas.microsoft.com/office/spreadsheetml/2010/11/main" uri="{DE250136-89BD-433C-8126-D09CA5730AF9}">
        <x15:connection id="Table6">
          <x15:rangePr sourceName="_xlcn.WorksheetConnection_AnalysisWorksheet.xlsxTable61"/>
        </x15:connection>
      </ext>
    </extLst>
  </connection>
</connections>
</file>

<file path=xl/sharedStrings.xml><?xml version="1.0" encoding="utf-8"?>
<sst xmlns="http://schemas.openxmlformats.org/spreadsheetml/2006/main" count="10472" uniqueCount="1137">
  <si>
    <t>ExportID</t>
  </si>
  <si>
    <t>Units Sold</t>
  </si>
  <si>
    <t>unit_price</t>
  </si>
  <si>
    <t>Profit per unit</t>
  </si>
  <si>
    <t>Export Value</t>
  </si>
  <si>
    <t>Destination Port</t>
  </si>
  <si>
    <t>Transportation Mode</t>
  </si>
  <si>
    <t>92e4d0ee-80e7-4ca2-8091-b52c40f41130</t>
  </si>
  <si>
    <t>Lagos</t>
  </si>
  <si>
    <t>Sea</t>
  </si>
  <si>
    <t>90683409-e7ec-4f44-ae35-dee97fd6875d</t>
  </si>
  <si>
    <t>c6a78351-4a7a-48fa-a027-599793414fc0</t>
  </si>
  <si>
    <t>Calabar</t>
  </si>
  <si>
    <t>b089df4d-c9ad-474f-a002-f42f5b5b253e</t>
  </si>
  <si>
    <t>Warri</t>
  </si>
  <si>
    <t>927e64b9-5e96-4605-8f58-a7454ceaa350</t>
  </si>
  <si>
    <t>11a9f8b1-8779-4c8d-b14e-ebef7119182d</t>
  </si>
  <si>
    <t>c4357dee-74d7-4c6f-b81c-7b25587a1e44</t>
  </si>
  <si>
    <t>1816fe28-c74a-4795-9b47-2dfba9719c72</t>
  </si>
  <si>
    <t>6885fca8-adcc-49c3-b802-d7fe90e3bf65</t>
  </si>
  <si>
    <t>9b7aa91e-7308-4bbb-9183-f99eb825fda9</t>
  </si>
  <si>
    <t>8e936948-878d-4e3f-accf-55a5f5e183fe</t>
  </si>
  <si>
    <t>8f707b22-cc10-4e5e-ba14-81cca244aea3</t>
  </si>
  <si>
    <t>e7f07bda-ac69-4833-b8d1-8ce99c5d3bde</t>
  </si>
  <si>
    <t>e1d59df2-6713-4c76-8db8-c9d9cad20052</t>
  </si>
  <si>
    <t>4b7e68e5-a2b9-4284-beba-fe9237ed4f73</t>
  </si>
  <si>
    <t>3150556e-f066-40b3-9c93-b6cbad862854</t>
  </si>
  <si>
    <t>55fa85dd-407d-478d-8a3a-62e7a1d2350d</t>
  </si>
  <si>
    <t>782cf74d-57fc-4f89-95c0-addb162418aa</t>
  </si>
  <si>
    <t>Port Harcourt</t>
  </si>
  <si>
    <t>b12fecbb-c6f7-4b17-9ffd-64ff3d7d5690</t>
  </si>
  <si>
    <t>fb98b7c5-027d-4951-b808-fd0e0bc89148</t>
  </si>
  <si>
    <t>29c2de33-627b-4a25-9920-6b00fd7fd02b</t>
  </si>
  <si>
    <t>f4bf066f-37f6-4a0e-ad8f-f1587dafa5de</t>
  </si>
  <si>
    <t>dcf959af-afa7-4c7a-9c2a-8206c6c5c691</t>
  </si>
  <si>
    <t>050341f6-ab9f-4da8-abf9-4759b9d0910d</t>
  </si>
  <si>
    <t>1a48cdcf-971f-4864-aeed-b3bb2c7dbec4</t>
  </si>
  <si>
    <t>722e0d83-2b22-413a-af81-a081c116f5ce</t>
  </si>
  <si>
    <t>76efb2bd-8cb0-4762-9eac-0f64bfca86f0</t>
  </si>
  <si>
    <t>4368ea88-5a10-44a9-947b-bf5ffd71df6e</t>
  </si>
  <si>
    <t>7436bf33-3506-44f8-8a94-d894f8cbc43c</t>
  </si>
  <si>
    <t>Export Country</t>
  </si>
  <si>
    <t>Date</t>
  </si>
  <si>
    <t>ProductID</t>
  </si>
  <si>
    <t>CompanyID</t>
  </si>
  <si>
    <t>Austria</t>
  </si>
  <si>
    <t>c87cce8f-5ccf-433d-88db-c9dcf502b9c6</t>
  </si>
  <si>
    <t>4ca4ae37-4d8e-450f-b765-5dd817b63e60</t>
  </si>
  <si>
    <t>Germany</t>
  </si>
  <si>
    <t>f318e902-c064-4492-b6db-59ffc5e707a9</t>
  </si>
  <si>
    <t>82b2b311-f2ff-4ed1-8c15-084151b87b8e</t>
  </si>
  <si>
    <t>6e97fec3-5087-4cfb-b228-a853b4241814</t>
  </si>
  <si>
    <t>Belgium</t>
  </si>
  <si>
    <t>543d0c50-c195-4295-9236-a2cea9077f25</t>
  </si>
  <si>
    <t>France</t>
  </si>
  <si>
    <t>8052affb-2c38-4b57-9cc1-7c58baa43318</t>
  </si>
  <si>
    <t>f3177906-348d-465e-8375-4e0950dd46ea</t>
  </si>
  <si>
    <t>Netherlands</t>
  </si>
  <si>
    <t>46d7f670-3062-4bac-a342-c926208c2b72</t>
  </si>
  <si>
    <t>Denmark</t>
  </si>
  <si>
    <t>d0b9567a-5fe8-4e28-bc5d-617d88d97cfb</t>
  </si>
  <si>
    <t>Sweden</t>
  </si>
  <si>
    <t>5c3b3005-b466-466f-b2c8-6292a26950e3</t>
  </si>
  <si>
    <t>fee76aa2-6ca9-4122-b8a5-9f730e57a755</t>
  </si>
  <si>
    <t>e4d53a36-a65b-4a04-ae78-2f7090f4d668</t>
  </si>
  <si>
    <t>Switzerland</t>
  </si>
  <si>
    <t>Italy</t>
  </si>
  <si>
    <t>49e4afe8-1dc6-487e-b664-627d2731ca36</t>
  </si>
  <si>
    <t>fa168eef-e321-4d38-9faf-df8c13572249</t>
  </si>
  <si>
    <t>Spain</t>
  </si>
  <si>
    <t>071b9916-1458-4dc6-a7f4-b662eb2b3216</t>
  </si>
  <si>
    <t>31af3ab3-850b-4bf2-8925-72bedd0597e6</t>
  </si>
  <si>
    <t>a0d3307d-46f2-4e65-87d9-5b2f0e11ceb3</t>
  </si>
  <si>
    <t>62e1b3bd-f7c8-4394-bd1e-9324e4b3bd2a</t>
  </si>
  <si>
    <t>6131a53f-5b30-45a3-b9b9-98bc5ffaaea2</t>
  </si>
  <si>
    <t>5d0d2f34-74fe-4c92-ab7c-8617dd63c357</t>
  </si>
  <si>
    <t>293602be-1035-42a8-a824-2fbdf36b73f2</t>
  </si>
  <si>
    <t>9a09a1ae-beeb-487d-9d30-bb83046da2df</t>
  </si>
  <si>
    <t>b16a4c98-ac71-41c5-bece-55e8cc104a61</t>
  </si>
  <si>
    <t>ac1f9067-9f28-447b-86a4-b98d8c3942e9</t>
  </si>
  <si>
    <t>8ea0a55a-74a6-48b3-bdb3-fb357f7d8220</t>
  </si>
  <si>
    <t>3793ef9d-1154-44a0-8f8e-1d9330f2f26a</t>
  </si>
  <si>
    <t>a5ee3376-bdc1-42f6-8683-2a081b989716</t>
  </si>
  <si>
    <t>385ea5bf-b5cb-4d0a-a289-ac6ea5836bcc</t>
  </si>
  <si>
    <t>Company Name</t>
  </si>
  <si>
    <t>Farmgate Nigeria Limited</t>
  </si>
  <si>
    <t>Prime Agro Exports Nigeria Limited</t>
  </si>
  <si>
    <t>Nigerian Export Promotion Council (NEPC)</t>
  </si>
  <si>
    <t>Nigeria Agro Export Company</t>
  </si>
  <si>
    <t>Greenfield Agro Exporters Nigeria Limited</t>
  </si>
  <si>
    <t>Solid Agro Nigeria Limited</t>
  </si>
  <si>
    <t>Agro Export Nigeria Ltd</t>
  </si>
  <si>
    <t>Golden Farms Nigeria Limited</t>
  </si>
  <si>
    <t>Agriplus Nigeria Limited</t>
  </si>
  <si>
    <t>Agro Allied Exporters Nigeria Limited</t>
  </si>
  <si>
    <t>Product Name</t>
  </si>
  <si>
    <t>Rubber</t>
  </si>
  <si>
    <t>Palm Oil</t>
  </si>
  <si>
    <t>Cassava</t>
  </si>
  <si>
    <t>Sesame</t>
  </si>
  <si>
    <t>Cashew</t>
  </si>
  <si>
    <t>Ginger</t>
  </si>
  <si>
    <t>Plantain</t>
  </si>
  <si>
    <t>Cocoa</t>
  </si>
  <si>
    <t>6d7ff5e5-62f4-430d-a4a9-c8e21b975385</t>
  </si>
  <si>
    <t>f87e826b-7633-4ba2-aecc-a7812884cf68</t>
  </si>
  <si>
    <t>60c2b809-c566-429e-9ab6-20cf7957299f</t>
  </si>
  <si>
    <t>8f4a37cc-f27d-49f5-b893-c9292862b873</t>
  </si>
  <si>
    <t>8d63c82a-7da8-45b5-aa89-46e86094362e</t>
  </si>
  <si>
    <t>66e84e31-bd73-4612-b788-5ef233917b49</t>
  </si>
  <si>
    <t>6a4abfb1-d0bf-482b-8499-60c61f2f5812</t>
  </si>
  <si>
    <t>7ba158ec-8b85-4cb9-941d-32eed9c0a25b</t>
  </si>
  <si>
    <t>ccf8373f-07ad-44d3-af04-b7cbd4a01d2a</t>
  </si>
  <si>
    <t>a95af224-a43f-4f43-98ab-920a81228d0a</t>
  </si>
  <si>
    <t>9e1472f4-2717-48c0-9227-85d4ba2f0733</t>
  </si>
  <si>
    <t>5ea510c0-7fa2-4c43-a4ed-b85d24cfe85e</t>
  </si>
  <si>
    <t>b2359dff-18cf-4db5-acdc-83bdc13b1465</t>
  </si>
  <si>
    <t>de866c83-1098-4c4d-9abc-4e523f84b578</t>
  </si>
  <si>
    <t>a607fc19-d5cb-4ee1-8086-e89d872a1920</t>
  </si>
  <si>
    <t>9fa293ce-1fba-44a7-a704-ea15db24cd88</t>
  </si>
  <si>
    <t>cd37ed31-df41-4222-a89d-4b9a0b83edd0</t>
  </si>
  <si>
    <t>0efd6cff-5394-4178-bc73-a28a162d7f10</t>
  </si>
  <si>
    <t>b374551c-a242-4562-96c4-252675774561</t>
  </si>
  <si>
    <t>e0a6d747-a661-4a83-8b37-2bb168a0f7fa</t>
  </si>
  <si>
    <t>3feba1ee-15ab-4714-9c04-6d4dad9704b1</t>
  </si>
  <si>
    <t>bfd8ab16-5bb2-489f-8a3a-e8aeeb77cc76</t>
  </si>
  <si>
    <t>5e348c55-2220-4337-a5cc-30ddd93d0d47</t>
  </si>
  <si>
    <t>4b058ea1-5276-4203-bc49-ed91c3c217b1</t>
  </si>
  <si>
    <t>04e80a7b-7988-4cdc-b5d9-2abc94fa58c4</t>
  </si>
  <si>
    <t>2dd24095-1ef7-4d4f-80ec-08a1f2ae7cc8</t>
  </si>
  <si>
    <t>ac7bd34f-afa1-4725-9164-567f4783871a</t>
  </si>
  <si>
    <t>026c5546-e344-463a-8141-be6388a0cf5d</t>
  </si>
  <si>
    <t>c92b49e9-fb43-4a4c-9ddc-b0158efd2938</t>
  </si>
  <si>
    <t>b40c1cfd-63a4-4592-8b17-c9a25b442df4</t>
  </si>
  <si>
    <t>5d4ad705-ccd5-45ac-a1ac-fc94a6f6af56</t>
  </si>
  <si>
    <t>a72a44f2-0987-4fb6-9f0f-1db423f7554a</t>
  </si>
  <si>
    <t>9f428a7a-ab98-423c-8d2d-2c56e0859283</t>
  </si>
  <si>
    <t>95d4821f-9709-43ba-a1c2-200c5e463a78</t>
  </si>
  <si>
    <t>2fa84bf8-a7b1-4443-8d21-a83d5bc3c539</t>
  </si>
  <si>
    <t>628b031f-3d49-4454-976c-d81d8cbdf4d5</t>
  </si>
  <si>
    <t>7f0f09d1-2e0c-46f2-9cfc-c0620d105928</t>
  </si>
  <si>
    <t>795e7f7d-ccbc-489b-ba6f-cde79c194605</t>
  </si>
  <si>
    <t>730947e3-fefb-4666-b2e8-9aff10027f9e</t>
  </si>
  <si>
    <t>2b345539-8b9a-430b-8f02-7ed5e9c02d42</t>
  </si>
  <si>
    <t>2a87306f-2e21-4554-a275-249419270d2e</t>
  </si>
  <si>
    <t>36b1601a-98ee-4b97-a3f5-2449e0c9e990</t>
  </si>
  <si>
    <t>3a7429bb-6b03-41b3-b9a8-09b7ab57f894</t>
  </si>
  <si>
    <t>17b9bf63-46b6-4e34-81c3-e157411f9751</t>
  </si>
  <si>
    <t>4a8f5840-ce3d-4f76-b4b1-22df7e899f3d</t>
  </si>
  <si>
    <t>391d87bf-4155-4ebc-a281-7ba55cb3562d</t>
  </si>
  <si>
    <t>fc6a7cb3-1995-4e0d-9085-6c47345f1359</t>
  </si>
  <si>
    <t>9547bd01-e959-440f-b7ad-07fa0a901eef</t>
  </si>
  <si>
    <t>da1764fa-bc59-4b07-88c0-e826a20aca8d</t>
  </si>
  <si>
    <t>c7df8d9e-161b-410b-8b0c-17154d6594e2</t>
  </si>
  <si>
    <t>7db8c955-a4fc-4536-819c-c155de01bf2d</t>
  </si>
  <si>
    <t>e8bb22d2-ef63-4534-8c31-d61c1243f511</t>
  </si>
  <si>
    <t>09b1d862-2790-4d5c-9d1f-05758ff5147b</t>
  </si>
  <si>
    <t>5bfb8331-1137-4080-8370-eb8ecfa425ef</t>
  </si>
  <si>
    <t>f522b38d-1e97-42e9-aeb4-27eb8bcc60ef</t>
  </si>
  <si>
    <t>93b3632b-b480-449f-aea0-5ead3083cccd</t>
  </si>
  <si>
    <t>ea72fc86-fe5e-4c2f-ac90-ecf45d0fe99e</t>
  </si>
  <si>
    <t>e4a68d8a-9343-46cd-9509-f298f5dc9876</t>
  </si>
  <si>
    <t>a099b0e5-704c-4701-90d4-0581f63ffbdf</t>
  </si>
  <si>
    <t>d748d89d-038b-4059-9cf4-6e3c38cdc483</t>
  </si>
  <si>
    <t>0a88ed08-caaf-422e-a37d-3ce12dbdc112</t>
  </si>
  <si>
    <t>bdee2c0a-55af-4a0e-8e4d-3c17f24a915e</t>
  </si>
  <si>
    <t>6795f823-1a2c-4241-aed1-8e2fa1363aa6</t>
  </si>
  <si>
    <t>ec568c59-0718-4e34-9b99-90f1c77b690b</t>
  </si>
  <si>
    <t>4a298731-20c2-45fe-8b3f-29e5563db68f</t>
  </si>
  <si>
    <t>198e6d83-92be-442d-98af-20075829e871</t>
  </si>
  <si>
    <t>5dcb0ea3-d2fa-426e-a871-8a8e081ff344</t>
  </si>
  <si>
    <t>5dcc555e-fd83-4d1c-a52d-2db3075541f0</t>
  </si>
  <si>
    <t>54be6145-d5fb-42f3-9ffa-1d7e4d7bd8ca</t>
  </si>
  <si>
    <t>b8008347-2887-47fa-90cb-f3cd633a1d46</t>
  </si>
  <si>
    <t>dff67a68-3bac-434f-beab-12eb21600fac</t>
  </si>
  <si>
    <t>f074cf9c-ec63-4775-b636-ccda859a842c</t>
  </si>
  <si>
    <t>ebba9d7c-2f0d-4e1d-9abb-dda413f34b73</t>
  </si>
  <si>
    <t>4b885c55-dbb6-4d82-a28f-48e5bbdf5d70</t>
  </si>
  <si>
    <t>e456393c-ed85-4b95-81e2-3be83c25d044</t>
  </si>
  <si>
    <t>a906e3e5-88c7-4902-aeba-833f24493dac</t>
  </si>
  <si>
    <t>b8f03f23-96fc-4b76-bf00-ee7da4854f3a</t>
  </si>
  <si>
    <t>683550f7-daed-403d-8527-55a7b6f33cf3</t>
  </si>
  <si>
    <t>bbf6f5b3-b49f-466f-acc1-027bab017939</t>
  </si>
  <si>
    <t>51502ce3-f61f-45ac-827e-d5d972cd9c0f</t>
  </si>
  <si>
    <t>d84414df-614a-4614-95f6-8f2603c974a7</t>
  </si>
  <si>
    <t>13044900-20ed-4402-bfdc-3c78e71023da</t>
  </si>
  <si>
    <t>e414fbae-b122-4ac2-8779-092c1639f826</t>
  </si>
  <si>
    <t>d688b537-0ced-470f-adf0-9249903a0ec5</t>
  </si>
  <si>
    <t>d0109f78-0a8b-4bfc-a78c-0dd97e4414dc</t>
  </si>
  <si>
    <t>bcd3bcef-938a-4be8-8194-c58580d80e58</t>
  </si>
  <si>
    <t>6135497a-102c-4986-960a-8fdd6ea69d5e</t>
  </si>
  <si>
    <t>89760438-fa87-4e0b-a772-a59c3f69aeb5</t>
  </si>
  <si>
    <t>ce15366f-f9e9-4f3a-81a8-cce1b5485105</t>
  </si>
  <si>
    <t>19aa47e3-00b0-4052-81a1-3a5d5feb7cee</t>
  </si>
  <si>
    <t>4f300428-d5b5-48ad-a8ac-f1f58fb504e1</t>
  </si>
  <si>
    <t>aadf87cc-1cc8-4a0b-8f27-3a571aaba432</t>
  </si>
  <si>
    <t>f2d79f6d-bda2-425e-bbdf-8780c3ed6ff4</t>
  </si>
  <si>
    <t>5833bf73-cae9-494a-89dc-06a7344ca101</t>
  </si>
  <si>
    <t>6e7c49f8-e20a-4eaa-b7bc-b7d3c1f9c0bc</t>
  </si>
  <si>
    <t>6d1404ac-7610-47fa-b499-1ca9f690c2da</t>
  </si>
  <si>
    <t>6d1993b8-362c-4c2f-a723-9fc7cdd37b8e</t>
  </si>
  <si>
    <t>780a9f74-a0f9-4c41-943d-0e1db5361bcf</t>
  </si>
  <si>
    <t>fdaed275-d31f-465c-93b7-95039461b015</t>
  </si>
  <si>
    <t>26092a5f-9999-4dff-b6a9-c499eaf78185</t>
  </si>
  <si>
    <t>3e613f42-31fa-487d-80bf-4bde4b3e8d71</t>
  </si>
  <si>
    <t>83843946-848d-4649-908e-82598c3d4191</t>
  </si>
  <si>
    <t>fec3a9ef-7bdb-4510-abac-6aff08459bc6</t>
  </si>
  <si>
    <t>901c267a-4469-4fb7-8085-51f1b2b1c3cb</t>
  </si>
  <si>
    <t>0b4b607a-1110-456a-b57b-3c90e31b7f26</t>
  </si>
  <si>
    <t>1015099f-e235-48cc-a38a-8b0a2e7c0bb7</t>
  </si>
  <si>
    <t>96d2b35b-7433-471b-bdf4-bd2597a9981b</t>
  </si>
  <si>
    <t>3a3a01a7-022e-4750-8341-e75f756947ee</t>
  </si>
  <si>
    <t>ae12a57a-460d-47f3-a2f5-3656dd697554</t>
  </si>
  <si>
    <t>4e390120-5210-4aba-86e7-a30c3c03ca09</t>
  </si>
  <si>
    <t>f178d281-71ca-4632-9e77-1475658e0a06</t>
  </si>
  <si>
    <t>76be7f07-f385-4eba-8ee7-d64dd83ee4f9</t>
  </si>
  <si>
    <t>e4432843-0f3a-4c92-be80-b973f913492a</t>
  </si>
  <si>
    <t>aa78f751-68ca-47e2-9c19-9d75a7870ea6</t>
  </si>
  <si>
    <t>6efa31a0-33d2-42f3-9e5e-9184dd696f0d</t>
  </si>
  <si>
    <t>ad923905-240e-4b60-b973-80aa0333c7b6</t>
  </si>
  <si>
    <t>04114724-abf9-4d50-985b-6d08c94f161d</t>
  </si>
  <si>
    <t>24beb662-3781-483c-8c64-1d9e0e885d22</t>
  </si>
  <si>
    <t>2a4a776b-aee5-4d15-842d-6e203a6cbad3</t>
  </si>
  <si>
    <t>e158f6a9-8679-4265-8f23-28001ddfb019</t>
  </si>
  <si>
    <t>34743f2c-c91e-46e2-bb5d-c156934b2368</t>
  </si>
  <si>
    <t>6d1bd744-735d-4ff6-abd3-9aab1b066c1c</t>
  </si>
  <si>
    <t>26b72a2e-e3bb-4065-ae16-ff4b875e9b4a</t>
  </si>
  <si>
    <t>b3daab5e-c1e1-41c0-85ad-d71ed2bc95e6</t>
  </si>
  <si>
    <t>ff6dfd30-2c43-4f6e-97fd-af63431bcce8</t>
  </si>
  <si>
    <t>983c005c-519f-40c9-be5e-6ac8383429d2</t>
  </si>
  <si>
    <t>4fcec527-793c-4351-9f96-1c6098c1b841</t>
  </si>
  <si>
    <t>ec55cdca-f7bd-4e57-8b0d-7ec58ed4e547</t>
  </si>
  <si>
    <t>2820ff93-e802-43e8-ae13-56603c1bd3e0</t>
  </si>
  <si>
    <t>d15c8a5d-c3c2-47bf-91f5-dc84a49abb0f</t>
  </si>
  <si>
    <t>951ee0b0-1866-414e-9a4e-2808ba56a460</t>
  </si>
  <si>
    <t>a80c448f-40b7-400d-9b33-1e3335dc148d</t>
  </si>
  <si>
    <t>9470719b-fca3-48e6-a176-d12b1b19bf57</t>
  </si>
  <si>
    <t>6d0d36b7-0ce3-472e-bbd5-14f7e0efca86</t>
  </si>
  <si>
    <t>b9ddb114-725c-46f8-a5a0-d944d0e5729b</t>
  </si>
  <si>
    <t>7b04944b-fa9d-4e22-ac07-dd4f9a393465</t>
  </si>
  <si>
    <t>00b92ee1-9e03-49f2-a406-076379b1a644</t>
  </si>
  <si>
    <t>709f80d3-1ce7-43c2-9773-c24f7e60cd83</t>
  </si>
  <si>
    <t>408a289a-e3b6-4e22-b4a8-dfd8dc8534f8</t>
  </si>
  <si>
    <t>253e8b99-792b-484c-be2f-f6d73b4ba420</t>
  </si>
  <si>
    <t>a4c5b16f-9c68-4c03-b9cc-97024fa07d83</t>
  </si>
  <si>
    <t>7f166c7a-51a4-41c9-8116-a41b7ea9f32f</t>
  </si>
  <si>
    <t>5f280e85-54a2-4e63-adf9-43b51fceb333</t>
  </si>
  <si>
    <t>9ee61211-3c8c-4fb4-b652-e51f8bd6672b</t>
  </si>
  <si>
    <t>5fe5968e-2586-4504-a5a4-f1c662c9278e</t>
  </si>
  <si>
    <t>653f6800-2592-4c77-a812-0d5f08c33027</t>
  </si>
  <si>
    <t>a6d1fc1a-827e-4164-a4c2-acb031f9c61e</t>
  </si>
  <si>
    <t>e2783bbf-ecb5-4380-b59c-ce995fac2a23</t>
  </si>
  <si>
    <t>45e76436-4f76-4c3f-85fc-9174707d89cd</t>
  </si>
  <si>
    <t>f420fff9-3104-4241-ab38-d9e6f6035ce7</t>
  </si>
  <si>
    <t>2fc52f65-4440-42ad-b67b-4ee7f3f79eb7</t>
  </si>
  <si>
    <t>f899ccc0-d379-4498-97a5-196fff720a9a</t>
  </si>
  <si>
    <t>df851f49-6642-4c34-ac45-a1f761237f5b</t>
  </si>
  <si>
    <t>d9de00c0-3d81-4162-bf36-b2cd4c085930</t>
  </si>
  <si>
    <t>71992482-680f-4468-a430-82984ccdbc73</t>
  </si>
  <si>
    <t>d10ee2c0-cd07-4a92-a705-48d41a652f68</t>
  </si>
  <si>
    <t>bf5ff570-d45f-4828-bcd7-82f0e42c4115</t>
  </si>
  <si>
    <t>d9a35b47-8905-4449-b4e4-06a01a35b7ad</t>
  </si>
  <si>
    <t>632efaa0-a7d7-46e1-a7cc-f1dff4b383f4</t>
  </si>
  <si>
    <t>82a76499-48d0-4fad-8ec5-47a87ed8e502</t>
  </si>
  <si>
    <t>26cbcd57-3956-40b9-b3ad-56e5bf3a04d9</t>
  </si>
  <si>
    <t>69d572e0-bcaf-4b81-8196-7fbb8a1453ca</t>
  </si>
  <si>
    <t>f00669a6-9c11-450b-8020-b773c4763900</t>
  </si>
  <si>
    <t>bcc38d05-7995-431e-8e6e-6ca5816d28a7</t>
  </si>
  <si>
    <t>3f878544-2ada-4a1e-a8f4-1deee70e0b6b</t>
  </si>
  <si>
    <t>a2bd89b0-fdb2-4423-af9f-6375d46e2ba8</t>
  </si>
  <si>
    <t>7b7fa5a6-6222-47bd-a2ef-b1c19259a7d2</t>
  </si>
  <si>
    <t>98aba744-a330-42d3-a4a7-87c5b0f38284</t>
  </si>
  <si>
    <t>6dba4bd0-23b8-4d6c-9648-e2b46037ffd3</t>
  </si>
  <si>
    <t>2dd11621-e9b0-43db-92db-de19592ef153</t>
  </si>
  <si>
    <t>1388e82b-4fdb-471e-a627-eba8a6896060</t>
  </si>
  <si>
    <t>eadeae8a-910d-4372-9ce3-e6f911edda08</t>
  </si>
  <si>
    <t>5f8036d3-964c-48e8-883a-26fa3bfac07a</t>
  </si>
  <si>
    <t>dc3b040e-68f3-4a26-b0d2-9f42be8a034d</t>
  </si>
  <si>
    <t>ee7c3f68-e3f2-4e33-a32f-7568689a801b</t>
  </si>
  <si>
    <t>2e604130-f0c5-4e30-8072-707a5fd25b04</t>
  </si>
  <si>
    <t>36400686-4927-4b04-9793-053a198911a9</t>
  </si>
  <si>
    <t>c3d570be-8120-49f0-bfa3-c1c7b21d7708</t>
  </si>
  <si>
    <t>501c209a-6a3c-4fc6-a058-b6d643e0c290</t>
  </si>
  <si>
    <t>b77401e2-23aa-4e99-ac81-353f8fd540bf</t>
  </si>
  <si>
    <t>525daaf6-2717-4b9d-9544-851a11c9a91e</t>
  </si>
  <si>
    <t>1a9db676-9a32-4059-8ccf-f7b53310c19b</t>
  </si>
  <si>
    <t>f91dc6fa-82f6-4b1c-8438-b5eebb24820f</t>
  </si>
  <si>
    <t>91f2d983-a526-4cdd-9545-e74a6ccb2843</t>
  </si>
  <si>
    <t>9766064b-bab6-4ab6-a8f9-c0aac7e7d86f</t>
  </si>
  <si>
    <t>c39a9113-62a0-46a9-b18a-d3da6cf49240</t>
  </si>
  <si>
    <t>f3cd3071-f70c-4afc-be7e-702122924393</t>
  </si>
  <si>
    <t>0675b568-3991-4b4c-bec9-1b66d9896573</t>
  </si>
  <si>
    <t>f93da967-40f5-429e-8289-c7504a1487d3</t>
  </si>
  <si>
    <t>1d42ad09-b45c-491f-ad4a-74c1033a49bb</t>
  </si>
  <si>
    <t>a8a5126b-cc55-4464-82da-4fdd343c7bcc</t>
  </si>
  <si>
    <t>3cb8bc86-233b-4dc4-97d4-115e1605f3b7</t>
  </si>
  <si>
    <t>ba284543-c730-4cfe-ad19-7229911e4520</t>
  </si>
  <si>
    <t>667c9cc9-705b-4678-8bef-e5d4e0d77ba9</t>
  </si>
  <si>
    <t>f409e3b1-2f54-4d32-bf26-457040aae96a</t>
  </si>
  <si>
    <t>5b124055-6b76-4ecd-9246-bc83ebd2fadc</t>
  </si>
  <si>
    <t>d2f97f29-779d-4a14-83f5-8f0c84df5846</t>
  </si>
  <si>
    <t>9357329b-4d45-4be1-bb82-aeb030e80407</t>
  </si>
  <si>
    <t>b2d231e6-08af-46c1-b99a-d1f527ffd5b6</t>
  </si>
  <si>
    <t>a5e55157-4821-49b0-98bb-7e11c46ac954</t>
  </si>
  <si>
    <t>73b84ef5-948e-4dad-bb9c-16af6d281cce</t>
  </si>
  <si>
    <t>f260714c-b096-45f3-a136-e17d41674bc2</t>
  </si>
  <si>
    <t>4d0ba800-df5c-4818-9562-01e69adbe2af</t>
  </si>
  <si>
    <t>cb1a4066-b6d9-44ea-97cb-05c19d85882f</t>
  </si>
  <si>
    <t>c07c890b-7f3e-4bc2-b530-c8cc37f163b0</t>
  </si>
  <si>
    <t>4a407383-c4aa-4259-930a-816df235af1a</t>
  </si>
  <si>
    <t>27bcd62d-5331-4f81-a7f4-275302f36680</t>
  </si>
  <si>
    <t>48050a47-74e0-4f62-9304-bdbfe00b461b</t>
  </si>
  <si>
    <t>ab574f02-a267-4f80-9ef0-76f21da4c762</t>
  </si>
  <si>
    <t>f361acae-4cc9-427b-bb77-2039734bfa4c</t>
  </si>
  <si>
    <t>12b7e239-1be6-4b63-bc53-e188f6b29e58</t>
  </si>
  <si>
    <t>bbd3608c-4d5c-4831-9f74-adcb9049f51c</t>
  </si>
  <si>
    <t>684131e9-e12b-474b-9eaf-c0f487955321</t>
  </si>
  <si>
    <t>f770094d-a214-436b-a8b0-20ddb71a4d55</t>
  </si>
  <si>
    <t>3bf98e52-9c26-431f-8f7b-195047708d61</t>
  </si>
  <si>
    <t>a335dd48-a803-4cf0-97dc-65f080745876</t>
  </si>
  <si>
    <t>2d1c764f-6e5a-4428-8d32-ad6731a70377</t>
  </si>
  <si>
    <t>0b0a3019-098b-43aa-b7a7-8608cdbf475d</t>
  </si>
  <si>
    <t>663f4b4b-02f2-4213-a46d-c96b095ebb6e</t>
  </si>
  <si>
    <t>9a5ec34f-f2a8-4164-bf36-316fdb07c274</t>
  </si>
  <si>
    <t>10d556d5-523d-4fa8-83e7-92f5aa27c288</t>
  </si>
  <si>
    <t>b0dade77-c0ac-412e-b1cc-dc0062ec9d09</t>
  </si>
  <si>
    <t>b5b85387-6e3d-4cf6-8a06-a9d4ddc2a1ed</t>
  </si>
  <si>
    <t>1427d817-d2a4-4ba9-bfdc-12621d4f2fcc</t>
  </si>
  <si>
    <t>afbe8b99-9548-42d8-a7f1-f327788f4ad5</t>
  </si>
  <si>
    <t>9eb5b777-6cb7-423b-8200-e2a8fd718475</t>
  </si>
  <si>
    <t>8d615afc-a62b-49d9-a7a0-78e84fd81320</t>
  </si>
  <si>
    <t>44e55f74-f12a-4df7-878f-00a4edc085b1</t>
  </si>
  <si>
    <t>1d619c30-eee7-46a5-8386-e2b5c85b9f95</t>
  </si>
  <si>
    <t>1b8c1fab-3e03-44c4-9019-630e4a2f1e32</t>
  </si>
  <si>
    <t>232eddbb-659b-4286-b788-366463e5378d</t>
  </si>
  <si>
    <t>4fd06223-3a37-43a5-a034-b7daa4ab65ae</t>
  </si>
  <si>
    <t>7522ee05-4ebf-439d-82ad-9485de48cbab</t>
  </si>
  <si>
    <t>de603faa-f597-4d40-96d1-8feeffcfd580</t>
  </si>
  <si>
    <t>16f77933-7c02-486c-830f-d02e14dd79c1</t>
  </si>
  <si>
    <t>1c243136-f9de-4a3e-9b05-b3c560b03c28</t>
  </si>
  <si>
    <t>4f5a8914-e24d-4312-9979-ddb3d6e50931</t>
  </si>
  <si>
    <t>3c0ff396-7c4e-4f04-bdb5-bc42a6fa7b57</t>
  </si>
  <si>
    <t>5a8f1f4b-7fbb-467d-8076-be11cd53fa65</t>
  </si>
  <si>
    <t>7378d07e-984e-4c53-a9e1-55b35d370726</t>
  </si>
  <si>
    <t>b9c6e130-6b16-4f69-aacb-65dbe96b8097</t>
  </si>
  <si>
    <t>ff1cdd5a-edeb-4587-bdfa-154ade3978ab</t>
  </si>
  <si>
    <t>28c8c867-4e8a-45c1-96a1-ef5cbfdcd068</t>
  </si>
  <si>
    <t>91418d59-4329-4d76-8255-54f14abf06f0</t>
  </si>
  <si>
    <t>06c5841e-36b1-4446-8531-7fd69397d73c</t>
  </si>
  <si>
    <t>c74461ae-282d-4e92-aba2-ff7aa5a97bfa</t>
  </si>
  <si>
    <t>242325e0-8456-41aa-9619-11bb364a5ef4</t>
  </si>
  <si>
    <t>db2857b5-559a-4ba1-a5dd-99073ef2935e</t>
  </si>
  <si>
    <t>0bcfbca2-ced7-4f9b-b423-91cc9718e56f</t>
  </si>
  <si>
    <t>5455d3d3-2c1a-47b1-a005-78a96a41f1df</t>
  </si>
  <si>
    <t>5d42e31f-ca12-48b0-9947-a46ac7c3c9e6</t>
  </si>
  <si>
    <t>cda3466a-7314-4ec2-ae64-45b076307a3a</t>
  </si>
  <si>
    <t>34cf1e1c-4bd2-4f96-853a-7fbd0cf60789</t>
  </si>
  <si>
    <t>6c110442-1c73-4b1f-9664-c9a3d092de9f</t>
  </si>
  <si>
    <t>f84806d6-81c2-4cf2-90c0-e1c34f86ad35</t>
  </si>
  <si>
    <t>183150e7-bdf7-4255-ac69-0d0158262340</t>
  </si>
  <si>
    <t>1f7733cd-4026-4407-9fd9-43f83f2adf9a</t>
  </si>
  <si>
    <t>a3f19107-802f-4f0b-95a7-bcc7d625b418</t>
  </si>
  <si>
    <t>069766da-2470-460f-a79b-9371fdf4f619</t>
  </si>
  <si>
    <t>886e5923-2946-4d8b-880f-b7383ebcfbcd</t>
  </si>
  <si>
    <t>2459d72d-df53-44f4-937d-488afde99438</t>
  </si>
  <si>
    <t>660da1ad-4665-4b48-a0c3-88cdbc44aec3</t>
  </si>
  <si>
    <t>c6208a22-8457-45d0-87f8-fc7ae4f5001d</t>
  </si>
  <si>
    <t>57eed31e-f2ee-4317-91f0-918f0065cda2</t>
  </si>
  <si>
    <t>22c1cdb4-2b06-486f-86a8-546656f84f3e</t>
  </si>
  <si>
    <t>cb4ecaf3-5d81-4f12-86da-9a9744899c21</t>
  </si>
  <si>
    <t>a863a7d4-9744-4153-8510-833ba8387f46</t>
  </si>
  <si>
    <t>5ae46a1c-3d07-485d-bb87-204bda26cd11</t>
  </si>
  <si>
    <t>e0a77ca7-df6d-4e2e-b527-f1e97a159fe2</t>
  </si>
  <si>
    <t>94aa0d36-2a97-4cea-9fe5-3ba329070473</t>
  </si>
  <si>
    <t>a7f3d07a-ea49-4051-82b7-c073f35bfeec</t>
  </si>
  <si>
    <t>489bc928-6d81-4772-b2ec-4ab28bed0d58</t>
  </si>
  <si>
    <t>71737c50-e819-457b-9f7e-e77d3a331089</t>
  </si>
  <si>
    <t>495f68e0-2e9f-471a-825b-3a893797bc4a</t>
  </si>
  <si>
    <t>579a7deb-9565-43ee-b95d-cbc967206167</t>
  </si>
  <si>
    <t>fbf3271b-8e59-4473-982f-bf020752195d</t>
  </si>
  <si>
    <t>15ce7f7b-2350-4a15-bc71-01855ad6136d</t>
  </si>
  <si>
    <t>2edac38a-00d0-44ab-ab9c-da2a91d5d9f6</t>
  </si>
  <si>
    <t>40d99c96-86ef-40e2-82c9-d7a6a30b3575</t>
  </si>
  <si>
    <t>f2964265-5239-4a3b-9d31-84cb90388def</t>
  </si>
  <si>
    <t>a2915905-3a81-4196-9550-7d82bfed6ce5</t>
  </si>
  <si>
    <t>3a48c2da-951a-4b91-9475-1ec6113332e3</t>
  </si>
  <si>
    <t>80aef4d2-e63e-4759-9634-5180b3803851</t>
  </si>
  <si>
    <t>d257f383-59c4-4788-b1be-06f99ddb6835</t>
  </si>
  <si>
    <t>ddda23f3-e42b-4ca6-97aa-9acc658306a5</t>
  </si>
  <si>
    <t>be34d929-eee6-42c8-906a-f41a567b2bb6</t>
  </si>
  <si>
    <t>2a69e277-27ba-48e0-8a64-eca0b198569b</t>
  </si>
  <si>
    <t>812f7468-76fb-468f-ae4c-eec014a9dad4</t>
  </si>
  <si>
    <t>b69678f7-af0a-40c2-849a-3074046626df</t>
  </si>
  <si>
    <t>85f79071-5d05-44fb-b7b4-7b026a43e686</t>
  </si>
  <si>
    <t>2898f0ae-b28f-42c1-9690-8105604baebd</t>
  </si>
  <si>
    <t>35045151-3f9c-4edb-94e0-ad5f7e683d88</t>
  </si>
  <si>
    <t>8cbdda7e-ce82-4e0a-a3fd-93372df3e26e</t>
  </si>
  <si>
    <t>e74dea5d-23f6-4453-973c-b64faf892ab7</t>
  </si>
  <si>
    <t>43d41efd-d923-4490-b759-12a3c9b13264</t>
  </si>
  <si>
    <t>d8b86aa1-ebf0-4be5-82e3-80962015d251</t>
  </si>
  <si>
    <t>ff3cc5fe-f48f-4a53-9bc3-1484a01acbbc</t>
  </si>
  <si>
    <t>4402972f-8bdd-4788-9163-fcbcd22ab190</t>
  </si>
  <si>
    <t>41a5b44e-fed2-4480-a86a-519656a1ecf6</t>
  </si>
  <si>
    <t>d3a51ea5-8b89-411d-b751-7c6bebf51b12</t>
  </si>
  <si>
    <t>6efd9059-20ea-4f00-85e5-c4be5cea2ff5</t>
  </si>
  <si>
    <t>1bfe4569-c2e3-436d-815a-4c841d82e073</t>
  </si>
  <si>
    <t>bd8cb0c3-868e-484a-bb90-0489a426de38</t>
  </si>
  <si>
    <t>788398c6-a9ff-4365-8350-19402f849fc1</t>
  </si>
  <si>
    <t>80cf97f1-6ae4-4d07-8d41-86ec97cf389f</t>
  </si>
  <si>
    <t>c926ff30-c4ae-4b89-a6dd-2ab87ef832fd</t>
  </si>
  <si>
    <t>a95bb23c-dc6f-49ec-99c9-71611856d446</t>
  </si>
  <si>
    <t>1f5b2dd5-b1c5-4a2e-9333-cf64ee58c089</t>
  </si>
  <si>
    <t>93287fda-4516-46b8-a1c9-8476122f0195</t>
  </si>
  <si>
    <t>206aaf19-8913-428c-9a6d-1721a9a1600a</t>
  </si>
  <si>
    <t>6851372a-1f72-4b8f-8936-9f8d99e9fe5c</t>
  </si>
  <si>
    <t>fe8fc7f9-ec54-4566-b7c3-3d07a9ae0804</t>
  </si>
  <si>
    <t>3d3daadd-ce33-4f89-9810-53d7f1c485a1</t>
  </si>
  <si>
    <t>93b6f84d-1cf8-4e58-8546-6d71e991d638</t>
  </si>
  <si>
    <t>d916f087-39dc-4319-8994-27b65d416e57</t>
  </si>
  <si>
    <t>597ccafc-15af-4f79-9310-471c4f19b520</t>
  </si>
  <si>
    <t>1376cf7f-051f-4414-8fc5-ee4cc3e29260</t>
  </si>
  <si>
    <t>b88ebb38-3b0c-41b9-b9af-6e0ceae414a1</t>
  </si>
  <si>
    <t>af665fe1-9769-4771-b29c-cd6975cfbc3c</t>
  </si>
  <si>
    <t>62e43d85-adac-487b-8a04-c4a5c8d8666a</t>
  </si>
  <si>
    <t>84a464c7-6b00-4f2f-855e-e97709259320</t>
  </si>
  <si>
    <t>9d394971-72ce-4b54-a3a0-bbbfb1d92a79</t>
  </si>
  <si>
    <t>08a6a0d2-8988-42ce-88dc-68cf06440ae1</t>
  </si>
  <si>
    <t>b73e6c3f-a04d-4724-a0ab-d34c4c8a9cd6</t>
  </si>
  <si>
    <t>0c282067-e75b-4afe-8f81-926001d6920b</t>
  </si>
  <si>
    <t>551d4e01-db29-48b9-af39-fbf64f0affc7</t>
  </si>
  <si>
    <t>f83ecc0d-a6f6-4b98-b28b-e61ef9ce9e54</t>
  </si>
  <si>
    <t>ec8526d0-fc08-426d-8de1-cdbed806cdec</t>
  </si>
  <si>
    <t>19018890-7f48-4828-ad15-80ddfd698218</t>
  </si>
  <si>
    <t>046d486c-5be8-49e7-bb2e-d8159c3c1a2e</t>
  </si>
  <si>
    <t>1f543563-548e-44ac-b216-24ea091217a2</t>
  </si>
  <si>
    <t>0bbe2d56-0f29-4271-a9ee-a5fef81f1918</t>
  </si>
  <si>
    <t>4146201d-4acb-49fd-9cd7-dd4c052aa633</t>
  </si>
  <si>
    <t>4437f6b9-32b5-43ab-8953-8bd771a93e8d</t>
  </si>
  <si>
    <t>8a0d3597-3cce-4f21-a165-9c03194b7be4</t>
  </si>
  <si>
    <t>8ee769b3-bf07-49fb-981d-8f6efb5820c8</t>
  </si>
  <si>
    <t>c28ec46e-2306-42e7-9308-e69998000cd1</t>
  </si>
  <si>
    <t>72d72038-178a-49f8-89fb-941ed2a540f5</t>
  </si>
  <si>
    <t>17d7de18-45f1-42bd-8d6e-d5778dfa0e57</t>
  </si>
  <si>
    <t>e62aa94c-b06d-4537-88a3-46820b1c60de</t>
  </si>
  <si>
    <t>a86718e9-457e-4dd4-9738-b8ab5ce33102</t>
  </si>
  <si>
    <t>ec90571e-119f-48e5-b2df-cc54f4b599ac</t>
  </si>
  <si>
    <t>35cd5574-9502-4ecc-ba42-59caabf01fc9</t>
  </si>
  <si>
    <t>54d7ceee-d0b6-4a73-b9aa-d2ef734bedf7</t>
  </si>
  <si>
    <t>c9e52df6-0e28-4fe8-91e0-192c4e3b200d</t>
  </si>
  <si>
    <t>84a0c028-394d-4625-bc62-92caae420dc9</t>
  </si>
  <si>
    <t>1f39439f-6b6c-48a8-84d9-24393d913537</t>
  </si>
  <si>
    <t>aa26c51b-e4f9-4e4b-99db-98b6923a2e50</t>
  </si>
  <si>
    <t>0ef3e069-3b31-4fe7-99a3-93bb6e649a23</t>
  </si>
  <si>
    <t>3d4a2ee6-9046-4f5e-bc07-d354ebc53dab</t>
  </si>
  <si>
    <t>f4ae03c9-263b-4384-8203-26b88207d7f4</t>
  </si>
  <si>
    <t>cdfcea55-37af-4bf0-9b01-66850b3ec0e2</t>
  </si>
  <si>
    <t>9d34dc28-1931-46fb-8aa8-cc1037cca7d3</t>
  </si>
  <si>
    <t>fcfe3c27-888d-4884-9ecf-6cd38c856a72</t>
  </si>
  <si>
    <t>f8dd60a2-ba99-4f7b-a47e-b617ce1439fa</t>
  </si>
  <si>
    <t>34bb5fe1-9def-4197-ad68-cd1f70d48527</t>
  </si>
  <si>
    <t>146b2160-f708-4ca3-a20f-8c9f5174f0e0</t>
  </si>
  <si>
    <t>c2a2dc96-aec5-4d78-8195-ec0988f3055b</t>
  </si>
  <si>
    <t>4091cee3-faf6-494f-9c24-cbf59143ce30</t>
  </si>
  <si>
    <t>7290907c-ab21-4fcb-8e79-cdd5f2a71735</t>
  </si>
  <si>
    <t>c6f28ada-f280-4677-b662-382617d1d53e</t>
  </si>
  <si>
    <t>ec5bc29d-d6d1-4c28-96ce-6464111f8067</t>
  </si>
  <si>
    <t>244975f1-a410-4094-b930-709bcb778bff</t>
  </si>
  <si>
    <t>5f0b601b-a0a3-404a-a3aa-b5eea5456c11</t>
  </si>
  <si>
    <t>8146d3ee-a08f-4616-9e7c-ee93d44c08c4</t>
  </si>
  <si>
    <t>56e78ee4-790c-47ec-b658-9a14048c3ca1</t>
  </si>
  <si>
    <t>9a67c961-ed0f-4b82-8e26-1e3e5dd29e1a</t>
  </si>
  <si>
    <t>732eef61-8793-4aaa-bf15-97dc1b36c4f6</t>
  </si>
  <si>
    <t>e3ad6e9d-9042-4843-91b3-9517086f0ac9</t>
  </si>
  <si>
    <t>f5c4fcd7-3c22-472d-9082-182e77137f9e</t>
  </si>
  <si>
    <t>03078ac8-5da0-41e6-96db-fa5fb2818761</t>
  </si>
  <si>
    <t>aedec655-2f10-4def-bdde-fbe9680df700</t>
  </si>
  <si>
    <t>ac16c041-3bd2-4454-9bd8-6156271d7c29</t>
  </si>
  <si>
    <t>7ecf613f-fa6a-4edd-80a3-fe32c988551d</t>
  </si>
  <si>
    <t>ed8d4208-9959-47e4-a305-33aa50d66a17</t>
  </si>
  <si>
    <t>2eab0ed0-63db-4e3f-8d89-e91a49f78450</t>
  </si>
  <si>
    <t>38fc139c-13bc-4895-bff7-1c8eaf13429e</t>
  </si>
  <si>
    <t>fea7fc17-802c-41de-a3e0-2a3bdc58b283</t>
  </si>
  <si>
    <t>060ae74a-98c4-4f0b-8e15-e09c770ad71f</t>
  </si>
  <si>
    <t>8e263abe-ec42-4ead-bb5b-e37543385c82</t>
  </si>
  <si>
    <t>d58c7cd7-1316-43a9-b8ea-30920aff569a</t>
  </si>
  <si>
    <t>6830b977-6b94-431a-8456-f76116d8e3d6</t>
  </si>
  <si>
    <t>d9b31400-3143-4fd6-8a95-9a318e8e3aba</t>
  </si>
  <si>
    <t>3fe46b9f-e04b-4d60-b604-fee6863174bf</t>
  </si>
  <si>
    <t>26ee8a39-1fec-431f-9d19-9bb3046b846f</t>
  </si>
  <si>
    <t>50dfed92-78d8-43ad-8e9e-7699ec260e08</t>
  </si>
  <si>
    <t>de9c4f71-8383-4f59-81d4-88af2d1d8a1e</t>
  </si>
  <si>
    <t>12413cb3-d2c1-403e-a741-3425182fbeea</t>
  </si>
  <si>
    <t>1b48438c-a4d6-4dfb-a97f-d5b9637199cc</t>
  </si>
  <si>
    <t>ebb94f55-c30e-45c6-b4ea-ba05da82309e</t>
  </si>
  <si>
    <t>38227e5a-0cea-4b61-ae1c-c88d141f2d53</t>
  </si>
  <si>
    <t>3a6146a4-8b5b-4ae2-b78a-c42781dd555f</t>
  </si>
  <si>
    <t>672bc8da-66ac-4dcc-8298-a2c186c563a5</t>
  </si>
  <si>
    <t>0f8a8595-a0ec-40bd-9ae9-2395b57d44fc</t>
  </si>
  <si>
    <t>52d1a3fa-e4c5-475a-94f6-06a1d16bfc44</t>
  </si>
  <si>
    <t>a4cce523-ce91-4a68-9012-5b9608e88ed0</t>
  </si>
  <si>
    <t>c936ee35-b2a0-4675-a970-c79851e754bb</t>
  </si>
  <si>
    <t>47fbbca1-4d47-46cc-a451-0a048ec2e39d</t>
  </si>
  <si>
    <t>0094d29a-2a50-4bf9-97e0-eccde922aa1a</t>
  </si>
  <si>
    <t>896f9db9-3ea0-4da8-b099-471f6f4cc9e0</t>
  </si>
  <si>
    <t>f2d39741-98b3-4769-9565-4bd234188124</t>
  </si>
  <si>
    <t>5be73e7c-2946-4057-83c0-0e5a9c85e1b6</t>
  </si>
  <si>
    <t>7251c8f3-8434-4a3c-bf71-7930f1f7d9db</t>
  </si>
  <si>
    <t>d8f2cbb5-1ccb-4934-9add-da9c59b5ed17</t>
  </si>
  <si>
    <t>73b67241-656f-4bfd-b024-3700ee9167e5</t>
  </si>
  <si>
    <t>8e0b888e-9a64-4aac-bbc5-8bb6e962ccb8</t>
  </si>
  <si>
    <t>970ad350-0772-485a-81eb-aac365416b61</t>
  </si>
  <si>
    <t>be079e43-563e-482b-85e7-267b5f896e38</t>
  </si>
  <si>
    <t>d5d5de56-2cc5-429d-9186-0c2b2f182f01</t>
  </si>
  <si>
    <t>49765d91-6ad5-4641-a7f6-389b1313a71e</t>
  </si>
  <si>
    <t>06892594-0bcc-4bbc-aed1-86146d010d72</t>
  </si>
  <si>
    <t>98cf394f-d7d7-47f0-a2e7-93f9c0ef7a29</t>
  </si>
  <si>
    <t>6f86754b-2369-4e7c-86f6-b3035500beed</t>
  </si>
  <si>
    <t>a5d9cbef-0f48-4308-9aae-3db02c063965</t>
  </si>
  <si>
    <t>71f9fd1b-92f5-4a78-a791-4a8f5f463bd8</t>
  </si>
  <si>
    <t>88e2792d-16d8-4402-a31a-efc464bf6cf3</t>
  </si>
  <si>
    <t>35080aee-bfcb-4438-a7f8-9977010ed29a</t>
  </si>
  <si>
    <t>31ce65cf-2399-424c-9a14-1b03552b4e2a</t>
  </si>
  <si>
    <t>0fbf91a7-2a9d-4f62-a089-06c4b40b3885</t>
  </si>
  <si>
    <t>9add0bed-dfd8-419d-8bba-883e2f200fb0</t>
  </si>
  <si>
    <t>05ebc533-4411-4a02-a2ea-3d7074af9aed</t>
  </si>
  <si>
    <t>7d4850b0-cec4-46da-bc7e-0a89d72fe0e8</t>
  </si>
  <si>
    <t>291c681e-551a-41ad-a361-932e9b36be74</t>
  </si>
  <si>
    <t>aed2e643-c1f3-4854-a8ed-dd67c5f59510</t>
  </si>
  <si>
    <t>dd43c2da-9a5e-4c12-919c-fffe632d0cbc</t>
  </si>
  <si>
    <t>76af99d1-27ab-426c-87fc-e1b9fe49d51a</t>
  </si>
  <si>
    <t>2b207865-60f6-42f6-b421-5b33245d3f13</t>
  </si>
  <si>
    <t>7e529842-aa5d-4e28-bc4d-6f71ac98c493</t>
  </si>
  <si>
    <t>1da22029-e15d-411e-bc19-6b17fcf035a2</t>
  </si>
  <si>
    <t>75d66fa8-63c5-4c08-9a86-2198831fecbc</t>
  </si>
  <si>
    <t>c0ded508-c7ea-405a-9c31-f328eafa6e75</t>
  </si>
  <si>
    <t>6b2ba603-b1fe-493d-b363-66cb239f36cd</t>
  </si>
  <si>
    <t>00d0516a-3d9a-491c-8c28-ea7d9a7fd304</t>
  </si>
  <si>
    <t>f4406919-18c3-42fe-94ef-dc74c542bd02</t>
  </si>
  <si>
    <t>d7300746-61e5-46e1-8010-783fbd4dcebc</t>
  </si>
  <si>
    <t>f9cded3a-6e2c-45d6-9eee-d09fc8849a0f</t>
  </si>
  <si>
    <t>0c042077-a0c7-4fa3-8c34-dbcdf34c6e2c</t>
  </si>
  <si>
    <t>ea2afb49-350a-4af7-b850-9e37195adfc0</t>
  </si>
  <si>
    <t>563909c2-131a-4f8d-bf14-5606614dcce9</t>
  </si>
  <si>
    <t>d1446e21-a4aa-43a4-9707-7755a4f0e352</t>
  </si>
  <si>
    <t>34229d59-1a3c-46f4-a9cf-1749ed5e64a5</t>
  </si>
  <si>
    <t>a7e174ba-8a91-4ca0-b022-25abc43bbcf8</t>
  </si>
  <si>
    <t>939d5cc8-64bf-4c52-904d-8a231f92684f</t>
  </si>
  <si>
    <t>de0bfb19-12e0-4fb0-b1c1-fe613e988b45</t>
  </si>
  <si>
    <t>16ed5878-f533-4bdb-aa56-0ba42aebb007</t>
  </si>
  <si>
    <t>7044a47f-d2ac-40e0-982b-731af68d3a9c</t>
  </si>
  <si>
    <t>219cc42f-3349-4c0b-addc-5b241c50c742</t>
  </si>
  <si>
    <t>a133fc14-a43e-4f46-9e65-fa9f360744a2</t>
  </si>
  <si>
    <t>13d1eef4-95e1-424b-ae57-52159d5201f0</t>
  </si>
  <si>
    <t>748ed4ad-575a-4b83-9f7e-5025fef046a1</t>
  </si>
  <si>
    <t>2fd77131-deab-4bc3-9d12-905728b018fb</t>
  </si>
  <si>
    <t>141d79ef-3bd5-41b6-baac-139484183844</t>
  </si>
  <si>
    <t>42a22c84-5740-44c8-9166-9c3bd47fa088</t>
  </si>
  <si>
    <t>fcd1cfbe-c63a-4577-863c-cbd2c14bc54d</t>
  </si>
  <si>
    <t>d424722b-f028-49d7-9d48-c11e61b45484</t>
  </si>
  <si>
    <t>f8e65ee9-7448-44dd-af00-95f4ab8cadc0</t>
  </si>
  <si>
    <t>d0eaa484-2706-435a-a621-e276d5917a7a</t>
  </si>
  <si>
    <t>8d6fc811-00f6-4bf1-9963-594011a298c4</t>
  </si>
  <si>
    <t>4cbc56f7-4a38-47f6-8bae-4012f9d6838d</t>
  </si>
  <si>
    <t>6a910af0-5132-4a1a-bc28-7ad02e52c4fb</t>
  </si>
  <si>
    <t>9f7edfb8-7045-453b-b973-18190c37e022</t>
  </si>
  <si>
    <t>2609f6f2-b684-44e4-a548-f38ab38ad3b0</t>
  </si>
  <si>
    <t>f5552e69-c3cc-42b8-a680-08319e4c1d43</t>
  </si>
  <si>
    <t>12040e54-b337-49a5-ae86-d25504aa7b68</t>
  </si>
  <si>
    <t>70f4fc9b-8fe7-491c-a1df-5ca66496d664</t>
  </si>
  <si>
    <t>f49609d3-5ee7-4c51-b6dd-d9d84b65a629</t>
  </si>
  <si>
    <t>3c566bce-a7a0-4d5c-b3da-e8e82e47bca7</t>
  </si>
  <si>
    <t>852a93cc-195f-41d0-ac8c-95a68255476e</t>
  </si>
  <si>
    <t>dd333dfe-7acf-44f3-9ff6-9cb84d4d5640</t>
  </si>
  <si>
    <t>a29aca20-5a83-4010-a123-4114c21fb43b</t>
  </si>
  <si>
    <t>70602ed4-dae8-4237-8be0-b53e2ff41ce1</t>
  </si>
  <si>
    <t>560d9904-d1e1-41db-8e2a-4bb5fbe163b9</t>
  </si>
  <si>
    <t>57d377a6-8532-4e13-ad76-25ef9289068d</t>
  </si>
  <si>
    <t>a6b086c7-8e1b-4cd9-80ff-b77f348da443</t>
  </si>
  <si>
    <t>22ceda52-6642-4afe-9fb4-182222880dd9</t>
  </si>
  <si>
    <t>dd5a77c6-6d1d-4e1a-b34a-520c50793319</t>
  </si>
  <si>
    <t>c6458416-d173-4c2e-9c39-32afe8657a18</t>
  </si>
  <si>
    <t>02fc8a52-6fd2-4468-b4ff-9e1b0c6d03af</t>
  </si>
  <si>
    <t>ed9fc4b1-a857-4e93-a5d0-8e164553352b</t>
  </si>
  <si>
    <t>517b7810-25a4-4625-a249-f2faa14e0477</t>
  </si>
  <si>
    <t>f1d81207-8419-4229-ae67-d4c2ba97db80</t>
  </si>
  <si>
    <t>e2e30b62-e03f-4820-88f3-b1c8977c148b</t>
  </si>
  <si>
    <t>fa59cb3d-6c2f-4056-90ea-b0c9988061d2</t>
  </si>
  <si>
    <t>744ea3cd-c37c-4794-8259-f52b4d171edc</t>
  </si>
  <si>
    <t>4a709a32-a969-435c-bd78-3e11cd8fcfed</t>
  </si>
  <si>
    <t>55d4f360-94e1-4cd1-b03a-3e46f57e7a0b</t>
  </si>
  <si>
    <t>63646732-931c-481f-96dd-39fad5176996</t>
  </si>
  <si>
    <t>40621c63-48e4-4f71-bcf9-c81a46f3270c</t>
  </si>
  <si>
    <t>542cf698-ef97-431d-8297-cd71b1321136</t>
  </si>
  <si>
    <t>4d4b88d3-4fa9-43bd-86d8-cea422d8ae05</t>
  </si>
  <si>
    <t>19cb0196-e738-4353-bbb2-e4b0f7d92e65</t>
  </si>
  <si>
    <t>2ec5c0c0-8e8c-453c-8896-3f1274ab4d27</t>
  </si>
  <si>
    <t>191a9c8e-c7b3-47d4-9c6e-d70f2b567c91</t>
  </si>
  <si>
    <t>a9b4443f-ba19-4995-b0e8-fde10fd7c0cb</t>
  </si>
  <si>
    <t>637aa8a9-cb94-4150-8068-8743daf5dfb6</t>
  </si>
  <si>
    <t>7e8ec4d3-5bcd-4d59-b2bc-0a053192bcba</t>
  </si>
  <si>
    <t>fdbfcfa3-2d63-4967-9a82-7e3a85c29416</t>
  </si>
  <si>
    <t>1e33fde0-6b06-4ede-83d1-dab9e4b47d8a</t>
  </si>
  <si>
    <t>ade37451-9c21-41fd-b084-8de365258a35</t>
  </si>
  <si>
    <t>3010139b-ed61-479a-9a31-7a8a629a7b2c</t>
  </si>
  <si>
    <t>6f127047-e49b-4080-8c56-3a0cbe3921bf</t>
  </si>
  <si>
    <t>2606e606-3bb4-4da3-bb4b-1fd7337d6ad7</t>
  </si>
  <si>
    <t>1c4be060-7033-4af3-a576-c1817aaf1f86</t>
  </si>
  <si>
    <t>1476d422-3247-4b00-8288-fa4d058829ef</t>
  </si>
  <si>
    <t>2d8ee415-fffd-4aef-99f1-49bb5f5cb20a</t>
  </si>
  <si>
    <t>ded67522-5d8b-48be-afc3-34508c0ef86c</t>
  </si>
  <si>
    <t>14992971-1d9c-4469-a171-5863370189d2</t>
  </si>
  <si>
    <t>e05c5f72-c9fa-46b6-9080-9e7bee317358</t>
  </si>
  <si>
    <t>f7b20628-6545-45e6-8e70-dfae92d826d5</t>
  </si>
  <si>
    <t>f68d5095-7bd6-4300-884b-6fcd660e6e42</t>
  </si>
  <si>
    <t>25fdc7d5-3310-4766-a823-32824466e400</t>
  </si>
  <si>
    <t>a359f31a-1d6d-4e36-b5d9-9525a38807e6</t>
  </si>
  <si>
    <t>dc916acc-ae18-454b-a5f6-09cb5d89f7e6</t>
  </si>
  <si>
    <t>ecbddb6b-2df4-4e7a-96a3-7032fafb5f56</t>
  </si>
  <si>
    <t>28754c2f-43f7-4786-ba6c-521eb02bbfea</t>
  </si>
  <si>
    <t>6ae19c9f-5780-4a5e-a29c-05decd891039</t>
  </si>
  <si>
    <t>eddf2ba5-baff-459c-b5c6-de8a9dd3ecde</t>
  </si>
  <si>
    <t>0e4c1a24-2d8b-423a-992a-f16efc531a80</t>
  </si>
  <si>
    <t>f786108e-f6ad-4969-a4f9-add6026646f5</t>
  </si>
  <si>
    <t>1fe8e6e4-2c1f-42d9-b917-cb669e93be38</t>
  </si>
  <si>
    <t>84fc6b90-a171-45c9-8cf9-ea1726d1340f</t>
  </si>
  <si>
    <t>b697f604-f000-4224-9cd4-959af545388d</t>
  </si>
  <si>
    <t>7020bd5d-e5e9-4150-b08c-1ccdf3527f34</t>
  </si>
  <si>
    <t>1cd26cd5-eea0-4895-a5ed-d181c830b2d1</t>
  </si>
  <si>
    <t>765dfb97-e1c2-4c11-a598-aae200d75332</t>
  </si>
  <si>
    <t>3a7cece7-f2df-49fc-b07b-e0a7f7c8709c</t>
  </si>
  <si>
    <t>23c83e2c-490f-4e48-a41f-411d0c2123a7</t>
  </si>
  <si>
    <t>ac111b85-aca4-435d-a612-3656ec40d35f</t>
  </si>
  <si>
    <t>f86f694c-edb6-45ce-8120-628e1580eae4</t>
  </si>
  <si>
    <t>5347eacb-9d93-4ae2-a0b5-83ad9aa541e1</t>
  </si>
  <si>
    <t>30240395-cf68-487b-b3bf-18db05452cf3</t>
  </si>
  <si>
    <t>0a4962f0-fb9b-4048-85c8-957bf2420d28</t>
  </si>
  <si>
    <t>b8601cb3-52a6-45e7-8185-467484409952</t>
  </si>
  <si>
    <t>5b2d5351-38a3-49dd-a4ae-577471ab1e93</t>
  </si>
  <si>
    <t>56abcfe6-e446-46cf-8715-718c33505075</t>
  </si>
  <si>
    <t>affef3e1-9f31-4b16-803e-2a8dc0ce7413</t>
  </si>
  <si>
    <t>0b215338-4bed-4dcb-af9d-f80bb6a40644</t>
  </si>
  <si>
    <t>38e84ec8-3505-4525-b9ee-3db94dc06347</t>
  </si>
  <si>
    <t>7c032077-ff7f-4078-8139-ee9d18be022b</t>
  </si>
  <si>
    <t>cd4bd509-72c2-4b21-ac07-833409a06266</t>
  </si>
  <si>
    <t>5c9a5f0a-609f-44db-8953-f39d4af77e7e</t>
  </si>
  <si>
    <t>23e06213-4cdd-4fa2-b14f-13dcf874d8bc</t>
  </si>
  <si>
    <t>60e051a2-de0e-4080-abb4-b003ac85147b</t>
  </si>
  <si>
    <t>77ed1c9c-c99b-4981-b9a8-4034a62c66b7</t>
  </si>
  <si>
    <t>bacefc21-9067-40ba-9e2d-ae89eb984aa1</t>
  </si>
  <si>
    <t>cbc0061e-693f-4a4f-825f-257b03a6cf1f</t>
  </si>
  <si>
    <t>95b84952-9b83-4643-8f8c-f06315e60d14</t>
  </si>
  <si>
    <t>78340bcc-66c0-4bad-b8ce-d39d7bdf0180</t>
  </si>
  <si>
    <t>bd53a2ad-1372-4da9-849e-01eb8562b1dd</t>
  </si>
  <si>
    <t>6be75ab3-cd18-4047-b313-cca247cb4e9e</t>
  </si>
  <si>
    <t>1fe524c2-b6be-4ab5-bfb3-8d6644cabea6</t>
  </si>
  <si>
    <t>52376ad9-ea5b-4986-8744-0b2d160abe87</t>
  </si>
  <si>
    <t>b9ef393b-134f-43fa-90de-9fbc7b509561</t>
  </si>
  <si>
    <t>59d77fb2-c39e-4570-a842-a4901789ba05</t>
  </si>
  <si>
    <t>50722dca-29f4-4732-9a0f-51ff912d0f24</t>
  </si>
  <si>
    <t>58d3df4c-fa81-4c03-9425-3fe45d84bcb7</t>
  </si>
  <si>
    <t>5495e5f0-819d-43aa-822d-6a97d3172675</t>
  </si>
  <si>
    <t>b719cd6a-d7e7-4440-8795-d1c566774598</t>
  </si>
  <si>
    <t>e594d550-3bce-4a66-8a31-a3830eb9013b</t>
  </si>
  <si>
    <t>fc89bb3d-74d9-48ed-a61b-f85aa379b8f3</t>
  </si>
  <si>
    <t>829662ea-6243-4ca4-b770-8efad0895c5e</t>
  </si>
  <si>
    <t>95265f79-fca6-459d-9e00-c2c40f86ef25</t>
  </si>
  <si>
    <t>c6a73284-86f3-4352-b28f-9b40cf4f71b2</t>
  </si>
  <si>
    <t>8a20bced-7ff3-4a34-8a8f-64ce0071a716</t>
  </si>
  <si>
    <t>14bfb87a-527d-4712-b2ee-b72ad40c47de</t>
  </si>
  <si>
    <t>dad8602c-e421-4c06-ab7c-22296ddb95c2</t>
  </si>
  <si>
    <t>ae119431-a528-4dee-b5df-4fe22621f53b</t>
  </si>
  <si>
    <t>18686336-3c30-4ccb-8d51-a1ae3fba9102</t>
  </si>
  <si>
    <t>7c310f06-3892-4fe9-b608-c195cfe14a39</t>
  </si>
  <si>
    <t>6d989293-275f-4d84-aec4-bd1b53335487</t>
  </si>
  <si>
    <t>4dd15504-c4f5-4c92-8c3c-8f51d5a225b4</t>
  </si>
  <si>
    <t>d9ffffed-6350-4ffd-b759-41f82a1223cf</t>
  </si>
  <si>
    <t>7e15d1f8-650e-48b3-9fd7-569771265868</t>
  </si>
  <si>
    <t>ede769ee-4112-4ea5-9d02-fabc283c36e6</t>
  </si>
  <si>
    <t>b4aeed8f-6095-45d5-a053-a203aa04599f</t>
  </si>
  <si>
    <t>5e0cb1ad-3efb-4894-85ee-4611f92133fd</t>
  </si>
  <si>
    <t>cfaf3137-dcc3-4662-bc78-45228d6bfcd5</t>
  </si>
  <si>
    <t>9176fde3-4350-402a-99a8-4661308ae795</t>
  </si>
  <si>
    <t>90b2f4e2-bbf8-4052-b0d6-187a2dbc607e</t>
  </si>
  <si>
    <t>5bc0df90-9237-4549-8639-c182c57ef23c</t>
  </si>
  <si>
    <t>48f760a3-1c96-4772-9802-9ee03aa02fd1</t>
  </si>
  <si>
    <t>5969c77b-fb25-4a18-a6d8-ebde4c230fce</t>
  </si>
  <si>
    <t>91db2f0c-9737-4d22-aef6-d9a66cccc576</t>
  </si>
  <si>
    <t>8bf5462e-a246-47a8-b9dd-096676945507</t>
  </si>
  <si>
    <t>c22804d8-de60-4430-a2a0-9aa60a6ccb3a</t>
  </si>
  <si>
    <t>74264825-4fc7-4769-b3fb-2cb6a297f1b4</t>
  </si>
  <si>
    <t>cd361bdc-1393-454f-ae29-52ba5371e8a7</t>
  </si>
  <si>
    <t>f24fc1c2-1591-4533-b34b-317806cb57f8</t>
  </si>
  <si>
    <t>4f5e0c6e-b5be-4d4f-9afe-d79cab28b82f</t>
  </si>
  <si>
    <t>3d0c15ae-dbab-455e-8b36-c163283531bc</t>
  </si>
  <si>
    <t>1b0d7399-2ac2-4bf8-b0eb-ceb5d56c4fa4</t>
  </si>
  <si>
    <t>cf499912-8a83-489c-b87c-38908dc33d3e</t>
  </si>
  <si>
    <t>f4a3b20d-f1b2-4e5d-8644-71068b21d087</t>
  </si>
  <si>
    <t>1a2fb1df-913f-43be-9e8c-5a40a192f010</t>
  </si>
  <si>
    <t>157c6e84-9512-4425-a7a4-441b3ddf9a9c</t>
  </si>
  <si>
    <t>b36d26f5-d5f7-41ec-a6e5-30f1776e0c02</t>
  </si>
  <si>
    <t>519aa55d-7611-422f-8cd0-201e937bbf6c</t>
  </si>
  <si>
    <t>7938bedb-42c5-47f7-945e-0bf9dbeb6a41</t>
  </si>
  <si>
    <t>945d408c-03d1-4f2c-909d-058651369c93</t>
  </si>
  <si>
    <t>3766dada-54fd-493e-9880-7ad4f591a98c</t>
  </si>
  <si>
    <t>7697d8c7-0f39-4634-9d1c-6d9a0b6d598b</t>
  </si>
  <si>
    <t>b62f1b4d-7f92-438b-b683-666035ececd6</t>
  </si>
  <si>
    <t>b6fe67f9-0a11-4dd6-9ece-a3bf8ed505d6</t>
  </si>
  <si>
    <t>f8893100-e180-4cff-b0b4-59d4b68c1f10</t>
  </si>
  <si>
    <t>1c349271-9544-4dab-95ab-76b67f66a7b2</t>
  </si>
  <si>
    <t>7a0dbd5e-0f72-47a1-83a3-9a94b5891423</t>
  </si>
  <si>
    <t>deefefd9-b050-440d-8def-c943df94fd59</t>
  </si>
  <si>
    <t>0d5004c9-de78-46b8-a309-7c17bbd0b773</t>
  </si>
  <si>
    <t>cef137c8-78c6-4df5-beb5-577c4dd2b3b6</t>
  </si>
  <si>
    <t>56598702-3d34-4942-8cc0-11cf32d139b6</t>
  </si>
  <si>
    <t>8935f18f-b817-4478-a1c5-62df3a6db1b0</t>
  </si>
  <si>
    <t>edac74c1-97b9-458e-9bf7-cf36d41d67ed</t>
  </si>
  <si>
    <t>997220f0-9b1c-41fb-9e2c-445a788cbdf1</t>
  </si>
  <si>
    <t>274853d6-90bd-41da-bbb3-a972943ca065</t>
  </si>
  <si>
    <t>9d38fcfd-22bc-423f-bca8-d07fa170d369</t>
  </si>
  <si>
    <t>49d4d79f-ecac-4f39-9a0d-6c1ff0c0f4fd</t>
  </si>
  <si>
    <t>94484221-267c-49dc-bef7-ab43b73247d1</t>
  </si>
  <si>
    <t>271a74ed-e244-40d3-92ba-5792a5d646d6</t>
  </si>
  <si>
    <t>0431b908-0a3f-4f10-960c-0bacab993d3d</t>
  </si>
  <si>
    <t>b0afd612-a9e9-4b07-9c81-dffed27700f0</t>
  </si>
  <si>
    <t>8ebf0d10-1305-4c44-a9fa-1f91013f5a0c</t>
  </si>
  <si>
    <t>f6b8a32e-c7b9-44eb-abfd-841b1d076a6d</t>
  </si>
  <si>
    <t>75092430-6cc1-4c32-8706-be985abd8cfc</t>
  </si>
  <si>
    <t>fa63799b-0d3d-4173-b190-1ccf7719b67f</t>
  </si>
  <si>
    <t>fdfc2449-c771-49c1-ab83-fc614535d97a</t>
  </si>
  <si>
    <t>73026273-23f1-4902-8e08-5df420d2bc0a</t>
  </si>
  <si>
    <t>6a360698-782d-4dcf-9077-c1ee8ce9f252</t>
  </si>
  <si>
    <t>26721ae8-b55f-45fd-8b43-5283ed8199b6</t>
  </si>
  <si>
    <t>6e97c319-cd2a-4e26-bf48-8edf756cb7f9</t>
  </si>
  <si>
    <t>1266b0db-866d-4167-8ca1-723d2f9d316f</t>
  </si>
  <si>
    <t>6f58624f-ab7d-43e9-a712-c19b51640d31</t>
  </si>
  <si>
    <t>2eb97d31-0253-41c3-9e43-99fa20969b13</t>
  </si>
  <si>
    <t>70e83d45-38b0-4320-9937-8e53f7817020</t>
  </si>
  <si>
    <t>9a2f2ad3-57c0-4dff-b4d0-02c873160174</t>
  </si>
  <si>
    <t>0935bd0f-217f-45a5-ac79-f39f60c52cf9</t>
  </si>
  <si>
    <t>719c224a-2c1e-43e1-a1a1-388dea5b6992</t>
  </si>
  <si>
    <t>cae98dc5-22f2-4b73-9ebd-0b8be61d643c</t>
  </si>
  <si>
    <t>8cade870-5cec-4f0b-8c0a-11e35529bb3f</t>
  </si>
  <si>
    <t>788e8445-7321-4f7a-8790-3a084ec0bcbb</t>
  </si>
  <si>
    <t>5c5a3621-8990-49af-a530-0f9c183bca35</t>
  </si>
  <si>
    <t>fedf95c1-1139-4df8-b60c-4ed90eeee56e</t>
  </si>
  <si>
    <t>11459ed8-d814-4064-8726-442b49f44eda</t>
  </si>
  <si>
    <t>4bb97a92-9f87-47c0-ab1d-f96bf8b25f22</t>
  </si>
  <si>
    <t>d4eb52a2-afa5-481a-8be2-f4303b496777</t>
  </si>
  <si>
    <t>d6a19186-c303-4d32-81a1-a9ed4364eecc</t>
  </si>
  <si>
    <t>b8aa3bef-7f12-48a4-99de-ff9b77c9249d</t>
  </si>
  <si>
    <t>d5bd568c-31d4-4c35-a607-d8416371ab36</t>
  </si>
  <si>
    <t>91919b75-77c1-4fa2-a044-ed313bc2634c</t>
  </si>
  <si>
    <t>d49e375d-ceaf-4140-97ab-78ca198aa469</t>
  </si>
  <si>
    <t>6a322575-1eb2-4851-be21-716ffca85648</t>
  </si>
  <si>
    <t>fe3c5a29-41ef-4700-b72a-fe70ea0ba63e</t>
  </si>
  <si>
    <t>ac975f5e-d0e3-4669-88d9-9de13bc54b59</t>
  </si>
  <si>
    <t>c812f787-6b03-45e9-ab4c-f65dc9f574f2</t>
  </si>
  <si>
    <t>61342c9c-3f49-4ebd-987c-500bb6f2872f</t>
  </si>
  <si>
    <t>72d509f5-d727-466e-98a8-16eed0f4889f</t>
  </si>
  <si>
    <t>f9a74772-f344-459a-8c7f-e58f3ee899de</t>
  </si>
  <si>
    <t>1f346363-5285-41c8-8013-bee7999adc71</t>
  </si>
  <si>
    <t>8f226958-295e-4f0d-90f1-36411f8f7826</t>
  </si>
  <si>
    <t>cfc478ba-1103-48a8-9464-75989c2cd5b1</t>
  </si>
  <si>
    <t>a911aab9-64b1-46e6-8f33-d9b9eab5723d</t>
  </si>
  <si>
    <t>52c6ce33-84c6-4157-9bfc-9ee210c39a37</t>
  </si>
  <si>
    <t>f82f1cc2-292a-43a9-9c30-8ecb285efbf8</t>
  </si>
  <si>
    <t>292ffa36-e570-43b2-af7d-2c0f4e0c56e0</t>
  </si>
  <si>
    <t>1db98816-9cef-4e5a-8a2f-bd9bdef4b612</t>
  </si>
  <si>
    <t>d4cefe2d-d9f2-42e7-99e0-49c2fb333383</t>
  </si>
  <si>
    <t>22b1bf3b-2f74-4714-ac5a-eb7275d14ccc</t>
  </si>
  <si>
    <t>2eda9123-afeb-43f1-8f1f-2ed0d5b17dde</t>
  </si>
  <si>
    <t>13ca7fd9-b81d-4ce1-ac85-9918cbdefe98</t>
  </si>
  <si>
    <t>3e6f3c27-8b12-4cab-901c-50aedcbc9e68</t>
  </si>
  <si>
    <t>40259bbf-07dd-4488-bbbf-68edee2786f2</t>
  </si>
  <si>
    <t>f7ec9513-e91a-4de7-a5f8-474997103946</t>
  </si>
  <si>
    <t>e6098fc4-bac7-496e-8131-514a4e285bc1</t>
  </si>
  <si>
    <t>c6a9d54c-4042-41a3-951c-ca177b2d412b</t>
  </si>
  <si>
    <t>afd5d11b-1c1d-40c9-9dad-1ce7b7c8cc58</t>
  </si>
  <si>
    <t>448af293-8266-42e5-afd4-725033313b45</t>
  </si>
  <si>
    <t>9b1227bb-bd56-440e-a51b-94e2cacbb808</t>
  </si>
  <si>
    <t>90789e55-4f00-4254-9a01-653c97e619ef</t>
  </si>
  <si>
    <t>7bb70363-51b5-4890-a6fb-9e32f3e477be</t>
  </si>
  <si>
    <t>6bd25a4a-af9b-46b8-a538-7199a22e5d10</t>
  </si>
  <si>
    <t>d8087970-b304-4fd6-b00f-bea579e0cf34</t>
  </si>
  <si>
    <t>e189970d-0d3e-48a0-901e-9d25d99a666b</t>
  </si>
  <si>
    <t>d010840d-31ac-4f92-9641-a3bb670dd3a6</t>
  </si>
  <si>
    <t>fc1b27e9-5ce6-47f7-b5b1-9319de866ac1</t>
  </si>
  <si>
    <t>2a90e688-04f2-4181-81d3-a6fc94c8f2ba</t>
  </si>
  <si>
    <t>6186ad66-add9-4fc2-91af-bcf139e760da</t>
  </si>
  <si>
    <t>176fba0d-8ef3-42f8-bf6e-0e16eaabe9e0</t>
  </si>
  <si>
    <t>57995223-809b-4c7b-a76d-edb4329132f0</t>
  </si>
  <si>
    <t>3988841d-94bf-4233-a998-e01f95ec8b62</t>
  </si>
  <si>
    <t>ebd27d32-888b-4553-9081-b99498fffad0</t>
  </si>
  <si>
    <t>3d265a68-77b5-4cab-9da1-822074a8b8a3</t>
  </si>
  <si>
    <t>661e00b1-7aed-4c29-8f46-e9129c0826a5</t>
  </si>
  <si>
    <t>da588bc0-bc15-43c2-ab73-e096456aa524</t>
  </si>
  <si>
    <t>4cd8fca1-f582-4ad3-8251-1d08a23cd3e6</t>
  </si>
  <si>
    <t>960ef634-6c46-42ff-9635-b600713f7865</t>
  </si>
  <si>
    <t>b1e88aa4-6843-40be-8636-4631fe6cf1d9</t>
  </si>
  <si>
    <t>ad1a868a-b48b-426b-b2c6-4f36f5368078</t>
  </si>
  <si>
    <t>9121586a-a6ee-4fbc-8f5f-dec67c0b0533</t>
  </si>
  <si>
    <t>bd1711c1-ebd3-4dfb-b428-a6da1ac9fd50</t>
  </si>
  <si>
    <t>f95a32ad-3048-48f8-ba8e-26904ffce275</t>
  </si>
  <si>
    <t>7d533876-c9ad-4fb5-85e4-e07ff4301f98</t>
  </si>
  <si>
    <t>1d5fefc2-e5c3-46e6-af0a-1a4d44fba021</t>
  </si>
  <si>
    <t>a7e3b4b9-2be7-40d1-8b08-3084a7c78bdf</t>
  </si>
  <si>
    <t>f05cca1c-5378-458b-9961-f7f5698c4b41</t>
  </si>
  <si>
    <t>99e62422-6ef3-4a2b-9c2d-2c1d856c09b8</t>
  </si>
  <si>
    <t>88cbd1b1-61bc-4ea6-b641-67beec648e19</t>
  </si>
  <si>
    <t>16512f3d-0be4-4e22-be46-53584419fc6c</t>
  </si>
  <si>
    <t>be0e5b25-b65c-49ca-87de-73ea647e677c</t>
  </si>
  <si>
    <t>c39afca4-0e03-441c-8a25-ba69b66b2b33</t>
  </si>
  <si>
    <t>8d66615c-eb6e-4643-bd1a-000a7f74eb74</t>
  </si>
  <si>
    <t>d35b6560-3abb-4cdd-a531-db1c43c6008f</t>
  </si>
  <si>
    <t>babbc232-a81b-4dfd-8c87-6854d95f2a7e</t>
  </si>
  <si>
    <t>f6c36ae2-d44f-4b3a-91bd-6da7053efab2</t>
  </si>
  <si>
    <t>157ef22d-1756-4c86-975d-e5cc27da51e3</t>
  </si>
  <si>
    <t>1b4ef874-9a43-4dbc-a8f0-38f3519100a3</t>
  </si>
  <si>
    <t>17d73648-6ae7-4897-bc29-553b37058ea7</t>
  </si>
  <si>
    <t>e0722592-b2ff-40e4-9ff8-489244ce3eb9</t>
  </si>
  <si>
    <t>69208205-1b08-4bbb-a260-599e0afa92fd</t>
  </si>
  <si>
    <t>01058c13-bbc0-4394-b2b3-cce9ae35be31</t>
  </si>
  <si>
    <t>278b9608-51a9-437e-86c4-15a15f34a857</t>
  </si>
  <si>
    <t>6c6f75c1-e966-4c6d-b2ed-a3376f22f37c</t>
  </si>
  <si>
    <t>99480f80-bbf0-407f-a2cd-479682f1eb80</t>
  </si>
  <si>
    <t>d7d30fab-c064-47bf-b1e5-110335375d89</t>
  </si>
  <si>
    <t>69f09dde-d684-45db-96ef-dcd1431b980c</t>
  </si>
  <si>
    <t>5d38199d-93bc-40e5-b68d-7f7e0bd4edf4</t>
  </si>
  <si>
    <t>730ea044-d1c8-460b-843f-4944f2f40810</t>
  </si>
  <si>
    <t>d7085e7f-09a4-481c-878f-e26d5f79409c</t>
  </si>
  <si>
    <t>ac9ff0ed-f0b8-42f5-9095-60994aa445bb</t>
  </si>
  <si>
    <t>61e328d1-afa2-4ec7-a6ac-6dbc08e4ae38</t>
  </si>
  <si>
    <t>429b5c8b-ecd3-476b-bfc7-d5c579f3a2d4</t>
  </si>
  <si>
    <t>fccbdd6d-cd3e-4049-8dfb-5c3004ed400f</t>
  </si>
  <si>
    <t>f62e670e-19e8-40bd-99ff-f042851183e0</t>
  </si>
  <si>
    <t>f92c91e6-1585-4a7a-b027-6ce735a9dc97</t>
  </si>
  <si>
    <t>c9ccbc92-c269-4365-9428-bc0b80d873f3</t>
  </si>
  <si>
    <t>78697b9f-91b9-4ca1-a38d-ba2d7383e50a</t>
  </si>
  <si>
    <t>04f37339-0152-43cb-a971-afb777bc5626</t>
  </si>
  <si>
    <t>c522f242-69d5-443b-bdab-ffdff31908f7</t>
  </si>
  <si>
    <t>a525f0cd-3ab7-4b46-ba39-dd8e6c64e8ed</t>
  </si>
  <si>
    <t>c646eb1c-3a46-4886-86b7-c0c94be1e4fc</t>
  </si>
  <si>
    <t>77e95767-8b9e-4d7d-acf5-7adb6d420165</t>
  </si>
  <si>
    <t>a647fcc4-d62c-4eaa-b09c-d5ad8526f598</t>
  </si>
  <si>
    <t>f30c9cec-5b1e-489d-b064-633ebce8c269</t>
  </si>
  <si>
    <t>1be46ce4-efad-4fb8-857f-3ac2932ddaa5</t>
  </si>
  <si>
    <t>63f2c609-51f0-405a-b20b-f04b08b03b4d</t>
  </si>
  <si>
    <t>35468a81-5f81-4b13-8318-7a193f36d468</t>
  </si>
  <si>
    <t>947aaee9-3dcf-43b8-b84a-5ae91e2b2883</t>
  </si>
  <si>
    <t>f8e2059e-e1af-4ce5-9d91-5672d8e1e8cd</t>
  </si>
  <si>
    <t>1d70cba4-5b0c-4c40-9e2d-351ad876d2cd</t>
  </si>
  <si>
    <t>a162dc25-e77d-433d-8616-eea38d2bbd8e</t>
  </si>
  <si>
    <t>b0a7eda0-7787-4e77-8fc0-3a536e75f550</t>
  </si>
  <si>
    <t>7694e744-effe-4ece-b089-5695a1420542</t>
  </si>
  <si>
    <t>0d499f15-6644-49bd-96ae-d7f9d0c52d0c</t>
  </si>
  <si>
    <t>7775ab79-fccd-4e05-8a92-522c16b42798</t>
  </si>
  <si>
    <t>742cd8dc-3634-467c-bd31-c258d36fa5e0</t>
  </si>
  <si>
    <t>cbab0330-36d7-4c25-a9cf-5dee99ac4f13</t>
  </si>
  <si>
    <t>ec00d720-c2db-4268-b235-eb0ea38853f7</t>
  </si>
  <si>
    <t>aed911e5-064b-4345-8ed7-95eadf94477e</t>
  </si>
  <si>
    <t>b18d9e97-76d8-4da0-b5aa-2a13f61b551e</t>
  </si>
  <si>
    <t>6f043005-6793-4b1c-9e17-1388a54d1af9</t>
  </si>
  <si>
    <t>0d27832d-b92d-46ce-8e95-7048b369f348</t>
  </si>
  <si>
    <t>5e090c50-3089-463e-8a86-4b3e45e33bc9</t>
  </si>
  <si>
    <t>3b7527ec-6c13-4477-92ff-cead0541b42b</t>
  </si>
  <si>
    <t>fa98010b-a634-424b-8bb9-badc2ad610c3</t>
  </si>
  <si>
    <t>1e2b3839-1fe7-4494-9dbf-8c39f9d5fcc0</t>
  </si>
  <si>
    <t>d2e2a615-d919-4a74-8d3e-85f121b02ffb</t>
  </si>
  <si>
    <t>becb5d02-0c00-45a7-ad71-c95850e087b7</t>
  </si>
  <si>
    <t>6f77f7b4-70ca-4cca-b24f-4da4081c4d42</t>
  </si>
  <si>
    <t>f3911c1b-be74-41b9-b0b9-ec3782778407</t>
  </si>
  <si>
    <t>8b966d89-8572-45c1-8fe7-a5aacf4945df</t>
  </si>
  <si>
    <t>0821ae63-0965-447e-b56b-71148291ae76</t>
  </si>
  <si>
    <t>54e60649-bb01-48f5-a23a-aed92d96eb80</t>
  </si>
  <si>
    <t>a1657846-1df1-4335-8595-ebe0decef1d7</t>
  </si>
  <si>
    <t>474667e3-e67b-4190-bb46-d8d01a96725b</t>
  </si>
  <si>
    <t>a7c6c875-b382-4bb0-b12e-5a3b823675c4</t>
  </si>
  <si>
    <t>9f242330-f9ef-446f-bdee-215c16a642a8</t>
  </si>
  <si>
    <t>0840f92d-068e-413f-b4a6-55da5e91681a</t>
  </si>
  <si>
    <t>b11cc62d-40c8-401e-84d2-961934d6b12f</t>
  </si>
  <si>
    <t>4c1971f3-2aab-4b5a-a047-7467dd640da8</t>
  </si>
  <si>
    <t>f087afcf-2c3a-457b-8e8f-98b7de6aa676</t>
  </si>
  <si>
    <t>09f1e26d-902e-4a7f-87bb-9f3c1093a33d</t>
  </si>
  <si>
    <t>7ab8738f-7aa6-4d62-bb36-1f1a7fdc11ca</t>
  </si>
  <si>
    <t>31c78587-d146-4d3f-9e42-925cdbfb80f4</t>
  </si>
  <si>
    <t>4ef1878d-5e5b-40b1-ac8e-cfb400e8e3f9</t>
  </si>
  <si>
    <t>b8c515f3-2cd1-49df-a6a1-62e1d4a5b263</t>
  </si>
  <si>
    <t>aeeff24a-985e-4e5d-b7e5-730bfb06dd3e</t>
  </si>
  <si>
    <t>9035cf24-0b5f-4201-992f-3937389ea4a7</t>
  </si>
  <si>
    <t>662a1552-5583-4479-8d25-01d2766dadc9</t>
  </si>
  <si>
    <t>7cd24f6c-dfd4-4c88-a4eb-db972292688d</t>
  </si>
  <si>
    <t>95abe3bf-51bb-4e8f-a5c3-df62c737c7bb</t>
  </si>
  <si>
    <t>44854bf6-ac80-47f5-b5c0-87a0522bdb2d</t>
  </si>
  <si>
    <t>0ceb59f8-5501-4b64-9f81-0c742486db59</t>
  </si>
  <si>
    <t>2f6c4aa2-fbc7-4129-9da1-3c47737c65fe</t>
  </si>
  <si>
    <t>8cd3453d-f1d7-4fe4-ae68-0cf841ba32c0</t>
  </si>
  <si>
    <t>7dbff227-62e1-4d36-b0f0-d53db3436596</t>
  </si>
  <si>
    <t>994b12a9-bbf9-4ce2-82a3-3e2aaeb95fa4</t>
  </si>
  <si>
    <t>4f9fa0c7-39dd-407a-a175-f860663e363a</t>
  </si>
  <si>
    <t>28fba39d-9a22-44b3-97cd-d9c0800ec294</t>
  </si>
  <si>
    <t>081ae454-5054-4217-9f2c-3014b07114f6</t>
  </si>
  <si>
    <t>4437e0ea-dd35-4c4a-85c4-28291a2c4dd1</t>
  </si>
  <si>
    <t>c5c09e76-762c-4e18-92bc-228ef8542a82</t>
  </si>
  <si>
    <t>63afc4ad-c5c7-49ff-a970-383f6d2211da</t>
  </si>
  <si>
    <t>ac03bf88-5740-47e2-a3e3-7d63f8d11399</t>
  </si>
  <si>
    <t>2c5ec38b-1a2c-4532-8990-63b210849ffd</t>
  </si>
  <si>
    <t>22aba903-8900-4791-abd0-fe48f32387c8</t>
  </si>
  <si>
    <t>82a46fb2-5caf-4bd2-954b-0cb36a360223</t>
  </si>
  <si>
    <t>ca24142e-1c54-4777-bc20-54e03b5b7f38</t>
  </si>
  <si>
    <t>81205663-5feb-43f7-af42-0eacc5f252f2</t>
  </si>
  <si>
    <t>167cd310-2501-4536-ba80-5776c96617aa</t>
  </si>
  <si>
    <t>cbbceb55-7432-4765-afa5-ab60f482a8c5</t>
  </si>
  <si>
    <t>b2a581a9-80b6-4405-980c-252b1a5b7fce</t>
  </si>
  <si>
    <t>9eff9860-1f12-411e-a322-0bcb40e92a24</t>
  </si>
  <si>
    <t>6b837cad-4de8-4251-8708-ad440dd15901</t>
  </si>
  <si>
    <t>5fc603ae-77be-4c3d-bc76-889b64480a98</t>
  </si>
  <si>
    <t>f1374c5f-d348-42c4-84dd-9910476a579c</t>
  </si>
  <si>
    <t>096016bc-3d28-4f1d-85f8-ba7c1b175a20</t>
  </si>
  <si>
    <t>5726f440-7849-4dc0-b039-acedd57a73d7</t>
  </si>
  <si>
    <t>2c0a11b0-9c2a-4d52-83bc-129567581b29</t>
  </si>
  <si>
    <t>4c39073a-ff5d-4b7d-93fb-0da2f9c9393e</t>
  </si>
  <si>
    <t>fe82299e-52f1-4cf9-8b0d-2cb703155c8d</t>
  </si>
  <si>
    <t>08b582f9-0b39-455e-8060-e333c476f2b8</t>
  </si>
  <si>
    <t>88287812-bf46-410e-a605-9524904f62ba</t>
  </si>
  <si>
    <t>47dc8ca5-4ddd-4477-97bc-4f22b22056b2</t>
  </si>
  <si>
    <t>57efba9d-e9ea-430f-8574-221e385a540f</t>
  </si>
  <si>
    <t>632d7b3e-424f-4bd3-a115-ba5699ac232d</t>
  </si>
  <si>
    <t>9630645b-7a7c-437e-a932-467cbe0f0275</t>
  </si>
  <si>
    <t>78b9fb64-c551-41fa-a1e0-37f2e28d2f23</t>
  </si>
  <si>
    <t>34a9966d-5bc6-46e2-8794-ca17d1f584d3</t>
  </si>
  <si>
    <t>8b4f1f55-1d35-4e6f-9655-ec73ccb7db75</t>
  </si>
  <si>
    <t>71ceb9db-469a-44dc-bd18-04bb62490071</t>
  </si>
  <si>
    <t>1e6107a9-b9b9-445a-8336-3a082ec5c3df</t>
  </si>
  <si>
    <t>305a950d-4b5a-4f80-821f-01da7b6f9a96</t>
  </si>
  <si>
    <t>167d8adc-16ca-435b-ab7c-262686acf493</t>
  </si>
  <si>
    <t>c75df6e4-dda2-4b97-82d0-ebfa4a3f51fa</t>
  </si>
  <si>
    <t>87449ced-8e03-428a-b131-04319fc9f3bd</t>
  </si>
  <si>
    <t>40851e51-4c88-4a33-9931-6fb663311985</t>
  </si>
  <si>
    <t>8d50c75a-b058-41f1-8c9f-78fdff00563d</t>
  </si>
  <si>
    <t>b0062248-4ca5-4bf0-b957-4d9fd15f9f24</t>
  </si>
  <si>
    <t>ca814c56-643a-48c6-88fd-49916844d023</t>
  </si>
  <si>
    <t>96c6805b-59f1-4047-aaba-50986d2f642a</t>
  </si>
  <si>
    <t>dc3462e8-a380-49d6-a899-f55181a12e2e</t>
  </si>
  <si>
    <t>46f794b0-daa3-4efd-bf5a-6ccdc8ce35d0</t>
  </si>
  <si>
    <t>acf9a175-2071-4f4c-adda-6be44e977d91</t>
  </si>
  <si>
    <t>7f3c07a5-0e44-49e8-8033-3b2b67abce81</t>
  </si>
  <si>
    <t>a0497d48-b0fa-4914-8e00-121ed75676dc</t>
  </si>
  <si>
    <t>e67e756c-9465-4e71-9d0a-4add1fde38c2</t>
  </si>
  <si>
    <t>ac146857-a241-479a-9a5b-21e2b5d05256</t>
  </si>
  <si>
    <t>47194c5c-7c75-4423-b220-3ea9cdafcbf6</t>
  </si>
  <si>
    <t>86d24268-da7c-4eed-b6c4-7af2012c62b7</t>
  </si>
  <si>
    <t>f1aba6e2-77b4-404e-822a-9296b00eb243</t>
  </si>
  <si>
    <t>349ab5c3-459d-47a9-82f8-9ffb9952e1ae</t>
  </si>
  <si>
    <t>f61bc6eb-e060-40d0-aa58-b912622e91d0</t>
  </si>
  <si>
    <t>967262c2-b6c4-47cf-bb83-dbe2a7ff3b3d</t>
  </si>
  <si>
    <t>5b148b97-f899-45ca-a591-7c5d3b35d841</t>
  </si>
  <si>
    <t>054a6ca4-946b-417d-8909-1f01cea13158</t>
  </si>
  <si>
    <t>7a46f295-78f2-46a1-af63-5cb3c681dab6</t>
  </si>
  <si>
    <t>05732ade-4499-4347-995e-fb1fbacde27b</t>
  </si>
  <si>
    <t>130d1489-fcb6-4db2-99bb-6796c887d152</t>
  </si>
  <si>
    <t>b0705728-f44b-458d-a8a7-b9358db1a5f5</t>
  </si>
  <si>
    <t>c367523b-28f7-4d09-bf21-1191a8cf9231</t>
  </si>
  <si>
    <t>a5f94382-f7c0-4d70-9e51-e62a36494fcc</t>
  </si>
  <si>
    <t>7e26a2d4-f05d-47bb-bec4-94e22a1fd14b</t>
  </si>
  <si>
    <t>d571bf36-0305-4129-8b1c-bf969fcdb768</t>
  </si>
  <si>
    <t>52153530-7efd-4503-89a6-67c97e947aff</t>
  </si>
  <si>
    <t>a2844509-de3d-4330-a6c7-b5ea9e4cf239</t>
  </si>
  <si>
    <t>8f9de782-6a70-411a-8420-16e6e48c6f0b</t>
  </si>
  <si>
    <t>2c29e79f-b092-495b-b004-f294b1db95ec</t>
  </si>
  <si>
    <t>ebcaf071-10c5-4aea-b9a0-88b0d87885dc</t>
  </si>
  <si>
    <t>1e555b85-d20e-4654-8d21-56314429f5e3</t>
  </si>
  <si>
    <t>dc6713ca-0ce2-4497-add7-708244e849e8</t>
  </si>
  <si>
    <t>7df18443-b1be-4674-89c6-4cde13111ed9</t>
  </si>
  <si>
    <t>cd00cc54-3428-40dd-9f29-64db900e1361</t>
  </si>
  <si>
    <t>ef9cfe75-4bc6-4723-9e8b-d0479ca123d3</t>
  </si>
  <si>
    <t>8b207f98-3b67-433a-9315-261050f4bc13</t>
  </si>
  <si>
    <t>fe26c8d5-bbe2-4ca7-a309-6fea50164a69</t>
  </si>
  <si>
    <t>22945aaa-8a04-46f7-be28-726222eebbd2</t>
  </si>
  <si>
    <t>28be784d-b2ec-44f9-ae80-7426d8cefeab</t>
  </si>
  <si>
    <t>cf231aef-aad3-49c3-a5c3-8a06c894b9b1</t>
  </si>
  <si>
    <t>a81b9c26-d6ea-4193-8a2d-15bdae4c0acf</t>
  </si>
  <si>
    <t>fd9509cb-355b-4732-a5dc-b2988a2cfc78</t>
  </si>
  <si>
    <t>9b6def26-9219-4b9e-8fc1-5a2e5d6edf27</t>
  </si>
  <si>
    <t>8c842bde-97e3-4355-9bdd-108c1e741cfc</t>
  </si>
  <si>
    <t>335fa262-07a8-4c84-aaad-614de350db63</t>
  </si>
  <si>
    <t>66268f5c-f714-4b4f-a192-c2a59836bf73</t>
  </si>
  <si>
    <t>1242c586-a5ad-43c6-8c01-5786762f4cdc</t>
  </si>
  <si>
    <t>5540ab88-9c57-4f85-b92b-f0f3c8bedef5</t>
  </si>
  <si>
    <t>33d2d2cb-d82d-4fcb-ad15-76bd323f872b</t>
  </si>
  <si>
    <t>3c3a08a3-ed53-4d69-a32a-460490be175a</t>
  </si>
  <si>
    <t>732318bc-f9ff-42eb-aae7-2ebeb3b40994</t>
  </si>
  <si>
    <t>52408f1e-0825-4c68-a5e7-a4101a122859</t>
  </si>
  <si>
    <t>1e50c43a-b40d-46d9-a42a-b4575f4e04b7</t>
  </si>
  <si>
    <t>639c8b79-36ce-44ea-a97e-d420d71263cc</t>
  </si>
  <si>
    <t>02fae874-954d-4760-b67e-9241af2ba3ac</t>
  </si>
  <si>
    <t>a17255a3-415c-46b4-949b-361dc2b0cd36</t>
  </si>
  <si>
    <t>83a533cb-b71b-4700-8eca-a52a3534199a</t>
  </si>
  <si>
    <t>fe045d24-f395-4cd2-8eb6-cf6e20255574</t>
  </si>
  <si>
    <t>3506a44f-e4b2-44ff-a166-c32ca6581744</t>
  </si>
  <si>
    <t>81716087-3a22-4009-8f54-c9f35a3cdfaf</t>
  </si>
  <si>
    <t>bce97d59-9f79-4ca5-b422-cca4e8203472</t>
  </si>
  <si>
    <t>cae857a5-8a66-4186-a4e2-62921c158418</t>
  </si>
  <si>
    <t>8b5c727f-28ff-4e73-ac6e-d88a9283d356</t>
  </si>
  <si>
    <t>9ada8b1b-c976-49d9-8c2a-7c5a230cd43d</t>
  </si>
  <si>
    <t>b75d9c51-2ee3-43bd-9c1c-cd660724f8d9</t>
  </si>
  <si>
    <t>771c43c7-43a0-4b6f-a10d-46732a0de16a</t>
  </si>
  <si>
    <t>05298a3a-735b-4e8f-bd0c-1ec0be156038</t>
  </si>
  <si>
    <t>ab760d16-a4d7-485c-a163-28f241e5fb38</t>
  </si>
  <si>
    <t>a1026ef8-5e1a-4e1e-ad96-fe75bace9b8c</t>
  </si>
  <si>
    <t>d38fb8a3-60d5-4007-9532-7881a3c85b87</t>
  </si>
  <si>
    <t>cba4eb32-d371-49c2-bdc9-81ea79d6dad6</t>
  </si>
  <si>
    <t>ae2f3123-7c0e-4488-bdab-f80476d0fb00</t>
  </si>
  <si>
    <t>bb22c244-26e3-41ba-a279-9cbe958ea18e</t>
  </si>
  <si>
    <t>d244fc96-ebda-4d3d-b00c-b6498fd1aad1</t>
  </si>
  <si>
    <t>dcc046db-4691-4ece-b1f8-272d2cb9e2ca</t>
  </si>
  <si>
    <t>69b5099a-5be0-4ed9-bb59-b82dccd5ef2e</t>
  </si>
  <si>
    <t>591b7b94-848b-4bb7-84c8-6f2713cfd341</t>
  </si>
  <si>
    <t>326ec35a-320d-47cb-ac3d-b23388539234</t>
  </si>
  <si>
    <t>82b0c262-b0a6-4679-8b14-6984ae868176</t>
  </si>
  <si>
    <t>f2e29188-9046-43c4-ae0d-54f2bcca59b6</t>
  </si>
  <si>
    <t>e833e63f-eafc-4ae9-93ea-7112ff7bcc72</t>
  </si>
  <si>
    <t>6704ed3c-a559-49e2-93cc-3ad49088f5c7</t>
  </si>
  <si>
    <t>e8c569dc-cbd1-44aa-8d60-34d4c8751d86</t>
  </si>
  <si>
    <t>1241ab19-7f70-4ee7-b8c7-61d1c9a299de</t>
  </si>
  <si>
    <t>01b8d67f-23bb-4833-b63a-259dd541489d</t>
  </si>
  <si>
    <t>c09953c4-5d83-4dd4-9736-a99a8e95cd21</t>
  </si>
  <si>
    <t>de9ae19a-f8d8-4851-8257-901e5fb4fc6b</t>
  </si>
  <si>
    <t>64e14e59-0c09-4067-9465-5bb60e9d8d3f</t>
  </si>
  <si>
    <t>d7df3077-50ae-4a76-9287-09ed0498ecfe</t>
  </si>
  <si>
    <t>5d5f4882-5b27-400c-b534-50082286426b</t>
  </si>
  <si>
    <t>f37b6ee6-1b84-41f8-be52-2cd3dc5a7dc5</t>
  </si>
  <si>
    <t>05aee403-eff0-4d05-b9dc-8f0daa499e8e</t>
  </si>
  <si>
    <t>0337df79-5f41-45c6-8cd0-3e450d4e6c8a</t>
  </si>
  <si>
    <t>e08f61e7-39e2-4bdd-b101-fa135cf3a633</t>
  </si>
  <si>
    <t>87e4ae46-2fb6-4eaa-a541-d5e0d970ac7d</t>
  </si>
  <si>
    <t>900bc5ca-b4a9-4a4a-acf1-47f4a3065662</t>
  </si>
  <si>
    <t>3e4c0138-dfbc-42e7-9f46-19b14334ce98</t>
  </si>
  <si>
    <t>0df747db-dae5-45d8-b3e5-7121dda953ef</t>
  </si>
  <si>
    <t>21ccf51d-8913-42b6-920b-0a01fe025347</t>
  </si>
  <si>
    <t>c0bf3981-4df7-48cf-b5a1-b69814be5593</t>
  </si>
  <si>
    <t>e2f40ac9-a291-443a-b1ea-d736bfc71690</t>
  </si>
  <si>
    <t>9c5492e0-9a1c-4771-880b-94c44596c682</t>
  </si>
  <si>
    <t>bb60710c-9a66-4138-9406-0be65a2040b4</t>
  </si>
  <si>
    <t>4686ad77-4d55-4364-9c98-350250d0c0f9</t>
  </si>
  <si>
    <t>63786f1f-e4c8-431e-aa5a-e3aa5cef4a95</t>
  </si>
  <si>
    <t>3162f805-1133-4ebd-a525-47c9c048bb79</t>
  </si>
  <si>
    <t>47fa42fc-0253-43a2-a930-2b10f23870c0</t>
  </si>
  <si>
    <t>b6b9426d-0efc-4204-9e3d-b62875be5a65</t>
  </si>
  <si>
    <t>4d47bf33-625c-4069-b7f9-f17632eede25</t>
  </si>
  <si>
    <t>aca71a63-2fa3-4fb9-9acc-be6814ec7d09</t>
  </si>
  <si>
    <t>238d285f-09af-44d1-8dbf-f715937e226c</t>
  </si>
  <si>
    <t>7f0d1c52-038f-49f0-8cae-3b2b617be3db</t>
  </si>
  <si>
    <t>02e6f131-907e-4553-8217-c728e1448142</t>
  </si>
  <si>
    <t>03599ced-2978-41d4-b950-2c98dbe6cf49</t>
  </si>
  <si>
    <t>c7bfecc3-a4f3-438b-ae04-f3dfcd82535a</t>
  </si>
  <si>
    <t>34c5926d-b0e6-4ff6-bd3b-3a71b1449704</t>
  </si>
  <si>
    <t>0e324e51-b039-454e-93f5-ca3d2886c2d9</t>
  </si>
  <si>
    <t>33d6a03a-6080-4780-84c6-6f38f19d8486</t>
  </si>
  <si>
    <t>e204fa03-0be0-4b89-9c4c-24a175b04380</t>
  </si>
  <si>
    <t>8cbe2f37-2a52-4866-9be6-8e2bfdbfa98f</t>
  </si>
  <si>
    <t>47335490-9d27-40ea-accb-741eba868f49</t>
  </si>
  <si>
    <t>0276838f-99c9-440a-978c-c37759c0c3a8</t>
  </si>
  <si>
    <t>3db88034-09ff-45e4-baa9-99032f7393c4</t>
  </si>
  <si>
    <t>99097d9c-ae5c-40eb-bf6d-ff51b7a293d4</t>
  </si>
  <si>
    <t>CountryID</t>
  </si>
  <si>
    <t>Country</t>
  </si>
  <si>
    <t>Year</t>
  </si>
  <si>
    <t>Quarter</t>
  </si>
  <si>
    <t>Month Name</t>
  </si>
  <si>
    <t>Month Name Short</t>
  </si>
  <si>
    <t>Day</t>
  </si>
  <si>
    <t>Day of the Week</t>
  </si>
  <si>
    <t>Day of the Week Name</t>
  </si>
  <si>
    <t>Week of Year</t>
  </si>
  <si>
    <t>Is Weekend</t>
  </si>
  <si>
    <t>Total Profit</t>
  </si>
  <si>
    <t>Profit Margin %</t>
  </si>
  <si>
    <t>Total Export Values</t>
  </si>
  <si>
    <t>Date (Year)</t>
  </si>
  <si>
    <t>Date (Quarter)</t>
  </si>
  <si>
    <t>Date (Month Index)</t>
  </si>
  <si>
    <t>Date (Month)</t>
  </si>
  <si>
    <t>2022</t>
  </si>
  <si>
    <t>Qtr1</t>
  </si>
  <si>
    <t>Feb</t>
  </si>
  <si>
    <t>Qtr3</t>
  </si>
  <si>
    <t>Aug</t>
  </si>
  <si>
    <t>2021</t>
  </si>
  <si>
    <t>Mar</t>
  </si>
  <si>
    <t>2020</t>
  </si>
  <si>
    <t>Qtr4</t>
  </si>
  <si>
    <t>Nov</t>
  </si>
  <si>
    <t>Qtr2</t>
  </si>
  <si>
    <t>Apr</t>
  </si>
  <si>
    <t>2023</t>
  </si>
  <si>
    <t>Sep</t>
  </si>
  <si>
    <t>Oct</t>
  </si>
  <si>
    <t>Jan</t>
  </si>
  <si>
    <t>May</t>
  </si>
  <si>
    <t>Jun</t>
  </si>
  <si>
    <t>Dec</t>
  </si>
  <si>
    <t>Jul</t>
  </si>
  <si>
    <t>Total Units Sold</t>
  </si>
  <si>
    <t>KPIs</t>
  </si>
  <si>
    <t>Average Profit per Unit</t>
  </si>
  <si>
    <t>Average Price per Unit</t>
  </si>
  <si>
    <t>Total Export Value</t>
  </si>
  <si>
    <t>Profit Margin</t>
  </si>
  <si>
    <t>MOST PROFITABLE PRODUCT</t>
  </si>
  <si>
    <t>MOST PROFITABLE COMPANY</t>
  </si>
  <si>
    <t>Count of Destination Port</t>
  </si>
  <si>
    <t>TOP DESTINATION PORT</t>
  </si>
  <si>
    <t>MOST PROFITABLE COUNTRY</t>
  </si>
  <si>
    <t>Highlight</t>
  </si>
  <si>
    <t>Check</t>
  </si>
  <si>
    <t>TOP 5 PRODUCTS BY EXPORT VALUE</t>
  </si>
  <si>
    <t>Label</t>
  </si>
  <si>
    <t>TOP 5 PRODUCTS BY PROFIT</t>
  </si>
  <si>
    <t>TOP 5 COMPANIES  BY PROFIT</t>
  </si>
  <si>
    <t>TOP 5 COMPANIES  BY EXPORT VALUE</t>
  </si>
  <si>
    <t>Row Labels</t>
  </si>
  <si>
    <t>Yearly Trends</t>
  </si>
  <si>
    <t>Country Contribution to Export Value</t>
  </si>
  <si>
    <t>Product Profit Highlight</t>
  </si>
  <si>
    <t>Products Units Sold Highlight</t>
  </si>
  <si>
    <t>`</t>
  </si>
  <si>
    <t>Quarterly Trends</t>
  </si>
  <si>
    <t>Product Count</t>
  </si>
  <si>
    <t>Company Count</t>
  </si>
  <si>
    <t>Countries Count</t>
  </si>
  <si>
    <t>Companies Contribution to Total profit</t>
  </si>
  <si>
    <t>Companies Contribution to Export Value</t>
  </si>
  <si>
    <t>Companies Contribution to Export Volume</t>
  </si>
  <si>
    <t>Total Export Volume</t>
  </si>
  <si>
    <t>Countries Contribution to Export Value</t>
  </si>
  <si>
    <t>Countries Contribution to Total Profit</t>
  </si>
  <si>
    <t>Countries by Total Export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</si>
</sst>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quot;₦&quot;#,##0.00;\-&quot;₦&quot;#,##0.00;&quot;₦&quot;#,##0.00"/>
    <numFmt numFmtId="165" formatCode="&quot;₦&quot;#,##0;\-&quot;₦&quot;#,##0;&quot;₦&quot;#,##0"/>
  </numFmts>
  <fonts count="8" x14ac:knownFonts="1">
    <font>
      <sz val="11"/>
      <color theme="1"/>
      <name val="Calibri"/>
      <family val="2"/>
      <scheme val="minor"/>
    </font>
    <font>
      <b/>
      <sz val="11"/>
      <color theme="1"/>
      <name val="Calibri"/>
      <family val="2"/>
      <scheme val="minor"/>
    </font>
    <font>
      <sz val="11"/>
      <color theme="1"/>
      <name val="Calibri"/>
      <family val="2"/>
      <scheme val="minor"/>
    </font>
    <font>
      <sz val="12"/>
      <color theme="1"/>
      <name val="Calibri"/>
      <family val="2"/>
      <scheme val="minor"/>
    </font>
    <font>
      <b/>
      <sz val="12"/>
      <name val="Calibri"/>
      <family val="2"/>
      <scheme val="minor"/>
    </font>
    <font>
      <b/>
      <sz val="12"/>
      <color theme="0"/>
      <name val="Calibri"/>
      <family val="2"/>
      <scheme val="minor"/>
    </font>
    <font>
      <b/>
      <sz val="12"/>
      <color rgb="FFFF0000"/>
      <name val="Calibri"/>
      <family val="2"/>
      <scheme val="minor"/>
    </font>
    <font>
      <b/>
      <sz val="11"/>
      <color theme="0"/>
      <name val="Calibri"/>
      <family val="2"/>
      <scheme val="minor"/>
    </font>
  </fonts>
  <fills count="6">
    <fill>
      <patternFill patternType="none"/>
    </fill>
    <fill>
      <patternFill patternType="gray125"/>
    </fill>
    <fill>
      <patternFill patternType="solid">
        <fgColor theme="8"/>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rgb="FFE7E6E6"/>
        <bgColor indexed="64"/>
      </patternFill>
    </fill>
  </fills>
  <borders count="2">
    <border>
      <left/>
      <right/>
      <top/>
      <bottom/>
      <diagonal/>
    </border>
    <border>
      <left/>
      <right/>
      <top/>
      <bottom style="thin">
        <color theme="4" tint="0.39997558519241921"/>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29">
    <xf numFmtId="0" fontId="0" fillId="0" borderId="0" xfId="0"/>
    <xf numFmtId="0" fontId="0" fillId="0" borderId="0" xfId="0" applyNumberFormat="1"/>
    <xf numFmtId="14" fontId="0" fillId="0" borderId="0" xfId="0" applyNumberFormat="1"/>
    <xf numFmtId="1" fontId="0" fillId="0" borderId="0" xfId="0" applyNumberFormat="1"/>
    <xf numFmtId="0" fontId="1" fillId="0" borderId="0" xfId="0" applyFont="1"/>
    <xf numFmtId="1" fontId="1" fillId="0" borderId="0" xfId="0" applyNumberFormat="1" applyFont="1"/>
    <xf numFmtId="0" fontId="0" fillId="0" borderId="0" xfId="0" pivotButton="1"/>
    <xf numFmtId="164" fontId="0" fillId="0" borderId="0" xfId="0" applyNumberFormat="1"/>
    <xf numFmtId="165" fontId="0" fillId="0" borderId="0" xfId="0" applyNumberFormat="1"/>
    <xf numFmtId="3" fontId="0" fillId="0" borderId="0" xfId="0" applyNumberFormat="1"/>
    <xf numFmtId="9" fontId="0" fillId="0" borderId="0" xfId="1" applyFont="1"/>
    <xf numFmtId="9" fontId="0" fillId="0" borderId="0" xfId="0" applyNumberFormat="1"/>
    <xf numFmtId="0" fontId="0" fillId="3" borderId="0" xfId="0" applyFill="1"/>
    <xf numFmtId="0" fontId="6" fillId="0" borderId="0" xfId="0" applyFont="1" applyFill="1" applyAlignment="1"/>
    <xf numFmtId="0" fontId="4" fillId="0" borderId="0" xfId="0" applyFont="1" applyFill="1" applyAlignment="1"/>
    <xf numFmtId="0" fontId="0" fillId="0" borderId="0" xfId="0" applyFill="1"/>
    <xf numFmtId="0" fontId="1" fillId="4" borderId="1" xfId="0" applyFont="1" applyFill="1" applyBorder="1"/>
    <xf numFmtId="43" fontId="0" fillId="0" borderId="0" xfId="2" applyFont="1"/>
    <xf numFmtId="0" fontId="3" fillId="0" borderId="0" xfId="0" applyFont="1" applyFill="1" applyBorder="1" applyAlignment="1"/>
    <xf numFmtId="0" fontId="1" fillId="4" borderId="0" xfId="0" applyFont="1" applyFill="1" applyBorder="1"/>
    <xf numFmtId="0" fontId="0" fillId="0" borderId="0" xfId="0" applyAlignment="1">
      <alignment horizontal="left"/>
    </xf>
    <xf numFmtId="9" fontId="0" fillId="0" borderId="0" xfId="1" applyNumberFormat="1" applyFont="1"/>
    <xf numFmtId="10" fontId="0" fillId="0" borderId="0" xfId="0" applyNumberFormat="1"/>
    <xf numFmtId="0" fontId="0" fillId="5" borderId="0" xfId="0" applyFill="1"/>
    <xf numFmtId="0" fontId="1" fillId="0" borderId="1" xfId="0" applyFont="1" applyFill="1" applyBorder="1"/>
    <xf numFmtId="43" fontId="0" fillId="0" borderId="0" xfId="0" applyNumberFormat="1"/>
    <xf numFmtId="0" fontId="5" fillId="2" borderId="0" xfId="0" applyFont="1" applyFill="1" applyBorder="1" applyAlignment="1">
      <alignment horizontal="center"/>
    </xf>
    <xf numFmtId="0" fontId="5" fillId="2" borderId="0" xfId="0" applyFont="1" applyFill="1" applyAlignment="1">
      <alignment horizontal="center"/>
    </xf>
    <xf numFmtId="0" fontId="7" fillId="2" borderId="0" xfId="0" applyFont="1" applyFill="1" applyBorder="1" applyAlignment="1">
      <alignment horizontal="center"/>
    </xf>
  </cellXfs>
  <cellStyles count="3">
    <cellStyle name="Comma" xfId="2" builtinId="3"/>
    <cellStyle name="Normal" xfId="0" builtinId="0"/>
    <cellStyle name="Percent" xfId="1" builtinId="5"/>
  </cellStyles>
  <dxfs count="3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5" formatCode="_(* #,##0.00_);_(* \(#,##0.00\);_(* &quot;-&quot;??_);_(@_)"/>
    </dxf>
    <dxf>
      <numFmt numFmtId="2" formatCode="0.00"/>
    </dxf>
    <dxf>
      <numFmt numFmtId="0" formatCode="General"/>
    </dxf>
    <dxf>
      <numFmt numFmtId="2" formatCode="0.00"/>
    </dxf>
    <dxf>
      <numFmt numFmtId="166" formatCode="&quot;$&quot;#,##0.00"/>
    </dxf>
    <dxf>
      <fill>
        <patternFill patternType="none">
          <fgColor indexed="64"/>
          <bgColor indexed="65"/>
        </patternFill>
      </fill>
    </dxf>
    <dxf>
      <fill>
        <patternFill patternType="none">
          <fgColor indexed="64"/>
          <bgColor indexed="65"/>
        </patternFill>
      </fill>
    </dxf>
    <dxf>
      <numFmt numFmtId="13" formatCode="0%"/>
    </dxf>
    <dxf>
      <fill>
        <patternFill patternType="solid">
          <bgColor theme="9" tint="0.79998168889431442"/>
        </patternFill>
      </fill>
    </dxf>
    <dxf>
      <numFmt numFmtId="1" formatCode="0"/>
    </dxf>
    <dxf>
      <numFmt numFmtId="19" formatCode="m/d/yyyy"/>
    </dxf>
    <dxf>
      <font>
        <b/>
        <i val="0"/>
        <strike val="0"/>
        <condense val="0"/>
        <extend val="0"/>
        <outline val="0"/>
        <shadow val="0"/>
        <u val="none"/>
        <vertAlign val="baseline"/>
        <sz val="11"/>
        <color theme="1"/>
        <name val="Calibri"/>
        <scheme val="minor"/>
      </font>
    </dxf>
    <dxf>
      <fill>
        <patternFill>
          <bgColor rgb="FF7030A0"/>
        </patternFill>
      </fill>
    </dxf>
    <dxf>
      <font>
        <b/>
        <color theme="1"/>
      </font>
      <border diagonalUp="0" diagonalDown="0">
        <left/>
        <right/>
        <top/>
        <bottom/>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My Style 1" pivot="0" table="0" count="10">
      <tableStyleElement type="wholeTable" dxfId="38"/>
      <tableStyleElement type="headerRow" dxfId="37"/>
    </tableStyle>
    <tableStyle name="Table Style 1" pivot="0" count="1">
      <tableStyleElement type="wholeTable" dxfId="36"/>
    </tableStyle>
  </tableStyles>
  <colors>
    <mruColors>
      <color rgb="FFE7E6E6"/>
      <color rgb="FFC6F5AB"/>
      <color rgb="FF9DEB9E"/>
      <color rgb="FF34A203"/>
      <color rgb="FF85C630"/>
      <color rgb="FFD99311"/>
      <color rgb="FFF2B705"/>
      <color rgb="FFFFE70D"/>
      <color rgb="FFFAEC7F"/>
      <color rgb="FFC7F2B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bgColor rgb="FFADF2A2"/>
            </patternFill>
          </fill>
          <border diagonalUp="0" diagonalDown="0">
            <left/>
            <right/>
            <top/>
            <bottom/>
            <vertical/>
            <horizontal/>
          </border>
        </dxf>
        <dxf>
          <font>
            <color rgb="FF000000"/>
          </font>
          <fill>
            <patternFill patternType="solid">
              <fgColor auto="1"/>
              <bgColor rgb="FFC6F5AB"/>
            </patternFill>
          </fill>
          <border diagonalUp="0" diagonalDown="0">
            <left/>
            <right/>
            <top/>
            <bottom/>
            <vertical/>
            <horizontal/>
          </border>
        </dxf>
        <dxf>
          <font>
            <color rgb="FF828282"/>
          </font>
          <fill>
            <patternFill patternType="solid">
              <fgColor theme="7" tint="0.79995117038483843"/>
              <bgColor theme="7" tint="0.59996337778862885"/>
            </patternFill>
          </fill>
          <border diagonalUp="0" diagonalDown="0">
            <left/>
            <right/>
            <top/>
            <bottom/>
            <vertical/>
            <horizontal/>
          </border>
        </dxf>
        <dxf>
          <font>
            <b val="0"/>
            <i val="0"/>
            <color rgb="FF000000"/>
          </font>
          <fill>
            <patternFill patternType="solid">
              <fgColor theme="7" tint="0.59999389629810485"/>
              <bgColor rgb="FFFFE70D"/>
            </patternFill>
          </fill>
          <border diagonalUp="0" diagonalDown="0">
            <left/>
            <right/>
            <top/>
            <bottom/>
            <vertical/>
            <horizontal/>
          </border>
        </dxf>
        <dxf>
          <font>
            <color rgb="FF828282"/>
          </font>
          <fill>
            <patternFill patternType="solid">
              <fgColor rgb="FFFFFFFF"/>
              <bgColor theme="7" tint="0.59996337778862885"/>
            </patternFill>
          </fill>
          <border>
            <left style="thin">
              <color rgb="FFE0E0E0"/>
            </left>
            <right style="thin">
              <color rgb="FFE0E0E0"/>
            </right>
            <top style="thin">
              <color rgb="FFE0E0E0"/>
            </top>
            <bottom style="thin">
              <color rgb="FFE0E0E0"/>
            </bottom>
            <vertical/>
            <horizontal/>
          </border>
        </dxf>
        <dxf>
          <font>
            <color theme="1" tint="0.499984740745262"/>
          </font>
          <fill>
            <patternFill patternType="solid">
              <fgColor rgb="FFFFFFFF"/>
              <bgColor theme="0"/>
            </patternFill>
          </fill>
          <border diagonalUp="0" diagonalDown="0">
            <left/>
            <right/>
            <top/>
            <bottom style="thin">
              <color rgb="FFCCCCCC"/>
            </bottom>
            <vertical/>
            <horizontal/>
          </border>
        </dxf>
      </x14:dxfs>
    </ext>
    <ext xmlns:x14="http://schemas.microsoft.com/office/spreadsheetml/2009/9/main" uri="{EB79DEF2-80B8-43e5-95BD-54CBDDF9020C}">
      <x14:slicerStyles defaultSlicerStyle="SlicerStyleLight1">
        <x14:slicerStyle name="My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4.xml"/><Relationship Id="rId21" Type="http://schemas.openxmlformats.org/officeDocument/2006/relationships/pivotCacheDefinition" Target="pivotCache/pivotCacheDefinition9.xml"/><Relationship Id="rId42" Type="http://schemas.openxmlformats.org/officeDocument/2006/relationships/theme" Target="theme/theme1.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84" Type="http://schemas.openxmlformats.org/officeDocument/2006/relationships/customXml" Target="../customXml/item37.xml"/><Relationship Id="rId16" Type="http://schemas.openxmlformats.org/officeDocument/2006/relationships/pivotCacheDefinition" Target="pivotCache/pivotCacheDefinition4.xml"/><Relationship Id="rId11" Type="http://schemas.openxmlformats.org/officeDocument/2006/relationships/worksheet" Target="worksheets/sheet11.xml"/><Relationship Id="rId32" Type="http://schemas.openxmlformats.org/officeDocument/2006/relationships/pivotCacheDefinition" Target="pivotCache/pivotCacheDefinition20.xml"/><Relationship Id="rId37" Type="http://schemas.microsoft.com/office/2007/relationships/slicerCache" Target="slicerCaches/slicerCache2.xml"/><Relationship Id="rId53" Type="http://schemas.openxmlformats.org/officeDocument/2006/relationships/customXml" Target="../customXml/item6.xml"/><Relationship Id="rId58" Type="http://schemas.openxmlformats.org/officeDocument/2006/relationships/customXml" Target="../customXml/item11.xml"/><Relationship Id="rId74" Type="http://schemas.openxmlformats.org/officeDocument/2006/relationships/customXml" Target="../customXml/item27.xml"/><Relationship Id="rId79" Type="http://schemas.openxmlformats.org/officeDocument/2006/relationships/customXml" Target="../customXml/item32.xml"/><Relationship Id="rId5" Type="http://schemas.openxmlformats.org/officeDocument/2006/relationships/worksheet" Target="worksheets/sheet5.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openxmlformats.org/officeDocument/2006/relationships/pivotCacheDefinition" Target="pivotCache/pivotCacheDefinition10.xml"/><Relationship Id="rId27" Type="http://schemas.openxmlformats.org/officeDocument/2006/relationships/pivotCacheDefinition" Target="pivotCache/pivotCacheDefinition15.xml"/><Relationship Id="rId30" Type="http://schemas.openxmlformats.org/officeDocument/2006/relationships/pivotCacheDefinition" Target="pivotCache/pivotCacheDefinition18.xml"/><Relationship Id="rId35" Type="http://schemas.openxmlformats.org/officeDocument/2006/relationships/pivotCacheDefinition" Target="pivotCache/pivotCacheDefinition23.xml"/><Relationship Id="rId43" Type="http://schemas.openxmlformats.org/officeDocument/2006/relationships/connections" Target="connections.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69" Type="http://schemas.openxmlformats.org/officeDocument/2006/relationships/customXml" Target="../customXml/item22.xml"/><Relationship Id="rId77" Type="http://schemas.openxmlformats.org/officeDocument/2006/relationships/customXml" Target="../customXml/item30.xml"/><Relationship Id="rId8" Type="http://schemas.openxmlformats.org/officeDocument/2006/relationships/worksheet" Target="worksheets/sheet8.xml"/><Relationship Id="rId51" Type="http://schemas.openxmlformats.org/officeDocument/2006/relationships/customXml" Target="../customXml/item4.xml"/><Relationship Id="rId72" Type="http://schemas.openxmlformats.org/officeDocument/2006/relationships/customXml" Target="../customXml/item25.xml"/><Relationship Id="rId80" Type="http://schemas.openxmlformats.org/officeDocument/2006/relationships/customXml" Target="../customXml/item33.xml"/><Relationship Id="rId85" Type="http://schemas.openxmlformats.org/officeDocument/2006/relationships/customXml" Target="../customXml/item3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pivotCacheDefinition" Target="pivotCache/pivotCacheDefinition13.xml"/><Relationship Id="rId33" Type="http://schemas.openxmlformats.org/officeDocument/2006/relationships/pivotCacheDefinition" Target="pivotCache/pivotCacheDefinition21.xml"/><Relationship Id="rId38" Type="http://schemas.microsoft.com/office/2007/relationships/slicerCache" Target="slicerCaches/slicerCache3.xml"/><Relationship Id="rId46" Type="http://schemas.openxmlformats.org/officeDocument/2006/relationships/powerPivotData" Target="model/item.data"/><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pivotCacheDefinition" Target="pivotCache/pivotCacheDefinition8.xml"/><Relationship Id="rId41" Type="http://schemas.microsoft.com/office/2007/relationships/slicerCache" Target="slicerCaches/slicerCache6.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83" Type="http://schemas.openxmlformats.org/officeDocument/2006/relationships/customXml" Target="../customXml/item36.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openxmlformats.org/officeDocument/2006/relationships/pivotCacheDefinition" Target="pivotCache/pivotCacheDefinition11.xml"/><Relationship Id="rId28" Type="http://schemas.openxmlformats.org/officeDocument/2006/relationships/pivotCacheDefinition" Target="pivotCache/pivotCacheDefinition16.xml"/><Relationship Id="rId36" Type="http://schemas.microsoft.com/office/2007/relationships/slicerCache" Target="slicerCaches/slicerCache1.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worksheet" Target="worksheets/sheet10.xml"/><Relationship Id="rId31" Type="http://schemas.openxmlformats.org/officeDocument/2006/relationships/pivotCacheDefinition" Target="pivotCache/pivotCacheDefinition19.xml"/><Relationship Id="rId44" Type="http://schemas.openxmlformats.org/officeDocument/2006/relationships/styles" Target="styles.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78" Type="http://schemas.openxmlformats.org/officeDocument/2006/relationships/customXml" Target="../customXml/item31.xml"/><Relationship Id="rId81" Type="http://schemas.openxmlformats.org/officeDocument/2006/relationships/customXml" Target="../customXml/item34.xml"/><Relationship Id="rId86" Type="http://schemas.openxmlformats.org/officeDocument/2006/relationships/customXml" Target="../customXml/item3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39" Type="http://schemas.microsoft.com/office/2007/relationships/slicerCache" Target="slicerCaches/slicerCache4.xml"/><Relationship Id="rId34" Type="http://schemas.openxmlformats.org/officeDocument/2006/relationships/pivotCacheDefinition" Target="pivotCache/pivotCacheDefinition22.xml"/><Relationship Id="rId50" Type="http://schemas.openxmlformats.org/officeDocument/2006/relationships/customXml" Target="../customXml/item3.xml"/><Relationship Id="rId55" Type="http://schemas.openxmlformats.org/officeDocument/2006/relationships/customXml" Target="../customXml/item8.xml"/><Relationship Id="rId76" Type="http://schemas.openxmlformats.org/officeDocument/2006/relationships/customXml" Target="../customXml/item29.xml"/><Relationship Id="rId7" Type="http://schemas.openxmlformats.org/officeDocument/2006/relationships/worksheet" Target="worksheets/sheet7.xml"/><Relationship Id="rId71" Type="http://schemas.openxmlformats.org/officeDocument/2006/relationships/customXml" Target="../customXml/item24.xml"/><Relationship Id="rId2" Type="http://schemas.openxmlformats.org/officeDocument/2006/relationships/worksheet" Target="worksheets/sheet2.xml"/><Relationship Id="rId29" Type="http://schemas.openxmlformats.org/officeDocument/2006/relationships/pivotCacheDefinition" Target="pivotCache/pivotCacheDefinition17.xml"/><Relationship Id="rId24" Type="http://schemas.openxmlformats.org/officeDocument/2006/relationships/pivotCacheDefinition" Target="pivotCache/pivotCacheDefinition12.xml"/><Relationship Id="rId40" Type="http://schemas.microsoft.com/office/2007/relationships/slicerCache" Target="slicerCaches/slicerCache5.xml"/><Relationship Id="rId45" Type="http://schemas.openxmlformats.org/officeDocument/2006/relationships/sharedStrings" Target="sharedStrings.xml"/><Relationship Id="rId66" Type="http://schemas.openxmlformats.org/officeDocument/2006/relationships/customXml" Target="../customXml/item19.xml"/><Relationship Id="rId87" Type="http://schemas.openxmlformats.org/officeDocument/2006/relationships/customXml" Target="../customXml/item40.xml"/><Relationship Id="rId61" Type="http://schemas.openxmlformats.org/officeDocument/2006/relationships/customXml" Target="../customXml/item14.xml"/><Relationship Id="rId82" Type="http://schemas.openxmlformats.org/officeDocument/2006/relationships/customXml" Target="../customXml/item3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Worksheet_Updated.xlsm]Pivot Table Analysis!Ports Ranking</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cap="none" spc="0" baseline="0">
                  <a:ln w="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cap="none" spc="0" baseline="0">
                  <a:ln w="0"/>
                  <a:solidFill>
                    <a:schemeClr val="tx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6F5AB"/>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4156455548069555"/>
          <c:y val="3.3817404088291778E-3"/>
          <c:w val="0.66105797251764342"/>
          <c:h val="0.94997512008126384"/>
        </c:manualLayout>
      </c:layout>
      <c:barChart>
        <c:barDir val="bar"/>
        <c:grouping val="clustered"/>
        <c:varyColors val="0"/>
        <c:ser>
          <c:idx val="0"/>
          <c:order val="0"/>
          <c:tx>
            <c:strRef>
              <c:f>'Pivot Table Analysis'!$B$65</c:f>
              <c:strCache>
                <c:ptCount val="1"/>
                <c:pt idx="0">
                  <c:v>Total</c:v>
                </c:pt>
              </c:strCache>
            </c:strRef>
          </c:tx>
          <c:spPr>
            <a:solidFill>
              <a:srgbClr val="C6F5A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 Analysis'!$A$66:$A$69</c:f>
              <c:strCache>
                <c:ptCount val="4"/>
                <c:pt idx="0">
                  <c:v>Lagos</c:v>
                </c:pt>
                <c:pt idx="1">
                  <c:v>Warri</c:v>
                </c:pt>
                <c:pt idx="2">
                  <c:v>Port Harcourt</c:v>
                </c:pt>
                <c:pt idx="3">
                  <c:v>Calabar</c:v>
                </c:pt>
              </c:strCache>
            </c:strRef>
          </c:cat>
          <c:val>
            <c:numRef>
              <c:f>'Pivot Table Analysis'!$B$66:$B$69</c:f>
              <c:numCache>
                <c:formatCode>General</c:formatCode>
                <c:ptCount val="4"/>
                <c:pt idx="0">
                  <c:v>599</c:v>
                </c:pt>
                <c:pt idx="1">
                  <c:v>141</c:v>
                </c:pt>
                <c:pt idx="2">
                  <c:v>133</c:v>
                </c:pt>
                <c:pt idx="3">
                  <c:v>127</c:v>
                </c:pt>
              </c:numCache>
            </c:numRef>
          </c:val>
          <c:extLst>
            <c:ext xmlns:c16="http://schemas.microsoft.com/office/drawing/2014/chart" uri="{C3380CC4-5D6E-409C-BE32-E72D297353CC}">
              <c16:uniqueId val="{00000001-90CD-4802-8F8C-0906B9AB4982}"/>
            </c:ext>
          </c:extLst>
        </c:ser>
        <c:dLbls>
          <c:dLblPos val="outEnd"/>
          <c:showLegendKey val="0"/>
          <c:showVal val="1"/>
          <c:showCatName val="0"/>
          <c:showSerName val="0"/>
          <c:showPercent val="0"/>
          <c:showBubbleSize val="0"/>
        </c:dLbls>
        <c:gapWidth val="81"/>
        <c:axId val="398105712"/>
        <c:axId val="398098640"/>
      </c:barChart>
      <c:catAx>
        <c:axId val="3981057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none" spc="0" baseline="0">
                <a:ln w="0"/>
                <a:solidFill>
                  <a:schemeClr val="bg2">
                    <a:lumMod val="25000"/>
                  </a:schemeClr>
                </a:solidFill>
                <a:effectLst/>
                <a:latin typeface="+mn-lt"/>
                <a:ea typeface="+mn-ea"/>
                <a:cs typeface="+mn-cs"/>
              </a:defRPr>
            </a:pPr>
            <a:endParaRPr lang="en-US"/>
          </a:p>
        </c:txPr>
        <c:crossAx val="398098640"/>
        <c:crosses val="autoZero"/>
        <c:auto val="1"/>
        <c:lblAlgn val="ctr"/>
        <c:lblOffset val="100"/>
        <c:noMultiLvlLbl val="0"/>
      </c:catAx>
      <c:valAx>
        <c:axId val="398098640"/>
        <c:scaling>
          <c:orientation val="minMax"/>
          <c:max val="600"/>
        </c:scaling>
        <c:delete val="1"/>
        <c:axPos val="t"/>
        <c:numFmt formatCode="General" sourceLinked="1"/>
        <c:majorTickMark val="none"/>
        <c:minorTickMark val="none"/>
        <c:tickLblPos val="nextTo"/>
        <c:crossAx val="3981057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4381244377793555"/>
          <c:y val="4.9973787129819411E-2"/>
          <c:w val="0.47369801688913737"/>
          <c:h val="0.87373456861201837"/>
        </c:manualLayout>
      </c:layout>
      <c:barChart>
        <c:barDir val="bar"/>
        <c:grouping val="clustered"/>
        <c:varyColors val="0"/>
        <c:ser>
          <c:idx val="0"/>
          <c:order val="0"/>
          <c:spPr>
            <a:solidFill>
              <a:srgbClr val="C6F5AB"/>
            </a:solidFill>
            <a:ln>
              <a:noFill/>
            </a:ln>
            <a:effectLst/>
          </c:spPr>
          <c:invertIfNegative val="0"/>
          <c:dLbls>
            <c:dLbl>
              <c:idx val="0"/>
              <c:layout/>
              <c:tx>
                <c:rich>
                  <a:bodyPr/>
                  <a:lstStyle/>
                  <a:p>
                    <a:fld id="{4229E06D-4120-46A8-BC66-9E6016EB54F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154C-40F3-8585-8C341D319A85}"/>
                </c:ext>
              </c:extLst>
            </c:dLbl>
            <c:dLbl>
              <c:idx val="1"/>
              <c:layout/>
              <c:tx>
                <c:rich>
                  <a:bodyPr/>
                  <a:lstStyle/>
                  <a:p>
                    <a:fld id="{47D00E16-2EF6-4ECB-A4B1-3148B94621B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154C-40F3-8585-8C341D319A85}"/>
                </c:ext>
              </c:extLst>
            </c:dLbl>
            <c:dLbl>
              <c:idx val="2"/>
              <c:layout/>
              <c:tx>
                <c:rich>
                  <a:bodyPr/>
                  <a:lstStyle/>
                  <a:p>
                    <a:fld id="{A37458ED-9C6D-442A-9239-3C2F9CD2D24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154C-40F3-8585-8C341D319A85}"/>
                </c:ext>
              </c:extLst>
            </c:dLbl>
            <c:dLbl>
              <c:idx val="3"/>
              <c:layout/>
              <c:tx>
                <c:rich>
                  <a:bodyPr/>
                  <a:lstStyle/>
                  <a:p>
                    <a:fld id="{F6D3968E-2BEC-4BF3-AB4A-852F0AD69FF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154C-40F3-8585-8C341D319A85}"/>
                </c:ext>
              </c:extLst>
            </c:dLbl>
            <c:dLbl>
              <c:idx val="4"/>
              <c:layout/>
              <c:tx>
                <c:rich>
                  <a:bodyPr/>
                  <a:lstStyle/>
                  <a:p>
                    <a:fld id="{11070C25-A834-4879-A8C4-41BAC987DC9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154C-40F3-8585-8C341D319A8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w="0"/>
                    <a:solidFill>
                      <a:schemeClr val="bg2">
                        <a:lumMod val="25000"/>
                      </a:schemeClr>
                    </a:solidFill>
                    <a:effectLst/>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Analysis'!$D$58:$D$62</c:f>
              <c:strCache>
                <c:ptCount val="5"/>
                <c:pt idx="0">
                  <c:v>Agro Export Nigeria Ltd</c:v>
                </c:pt>
                <c:pt idx="1">
                  <c:v>Golden Farms Nigeria Limited</c:v>
                </c:pt>
                <c:pt idx="2">
                  <c:v>Nigeria Agro Export Company</c:v>
                </c:pt>
                <c:pt idx="3">
                  <c:v>Nigerian Export Promotion Council (NEPC)</c:v>
                </c:pt>
                <c:pt idx="4">
                  <c:v>Farmgate Nigeria Limited</c:v>
                </c:pt>
              </c:strCache>
            </c:strRef>
          </c:cat>
          <c:val>
            <c:numRef>
              <c:f>'Pivot Table Analysis'!$E$58:$E$62</c:f>
              <c:numCache>
                <c:formatCode>"₦"#,##0.00;\-"₦"#,##0.00;"₦"#,##0.00</c:formatCode>
                <c:ptCount val="5"/>
                <c:pt idx="0">
                  <c:v>1867914625.1800005</c:v>
                </c:pt>
                <c:pt idx="1">
                  <c:v>1732721289.7200007</c:v>
                </c:pt>
                <c:pt idx="2">
                  <c:v>1704147641.289999</c:v>
                </c:pt>
                <c:pt idx="3">
                  <c:v>1647087954.7200005</c:v>
                </c:pt>
                <c:pt idx="4">
                  <c:v>1615237652.0799997</c:v>
                </c:pt>
              </c:numCache>
            </c:numRef>
          </c:val>
          <c:extLst>
            <c:ext xmlns:c15="http://schemas.microsoft.com/office/drawing/2012/chart" uri="{02D57815-91ED-43cb-92C2-25804820EDAC}">
              <c15:datalabelsRange>
                <c15:f>'Pivot Table Analysis'!$G$58:$G$62</c15:f>
                <c15:dlblRangeCache>
                  <c:ptCount val="5"/>
                  <c:pt idx="0">
                    <c:v>1.87bn</c:v>
                  </c:pt>
                  <c:pt idx="1">
                    <c:v>1.73bn</c:v>
                  </c:pt>
                  <c:pt idx="2">
                    <c:v>1.70bn</c:v>
                  </c:pt>
                  <c:pt idx="3">
                    <c:v>1.65bn</c:v>
                  </c:pt>
                  <c:pt idx="4">
                    <c:v>1.62bn</c:v>
                  </c:pt>
                </c15:dlblRangeCache>
              </c15:datalabelsRange>
            </c:ext>
            <c:ext xmlns:c16="http://schemas.microsoft.com/office/drawing/2014/chart" uri="{C3380CC4-5D6E-409C-BE32-E72D297353CC}">
              <c16:uniqueId val="{00000005-154C-40F3-8585-8C341D319A85}"/>
            </c:ext>
          </c:extLst>
        </c:ser>
        <c:ser>
          <c:idx val="1"/>
          <c:order val="1"/>
          <c:tx>
            <c:strRef>
              <c:f>'Pivot Table Analysis'!$F$57</c:f>
              <c:strCache>
                <c:ptCount val="1"/>
                <c:pt idx="0">
                  <c:v>Highlight</c:v>
                </c:pt>
              </c:strCache>
            </c:strRef>
          </c:tx>
          <c:spPr>
            <a:solidFill>
              <a:srgbClr val="F2B705"/>
            </a:solidFill>
            <a:ln>
              <a:noFill/>
            </a:ln>
            <a:effectLst/>
          </c:spPr>
          <c:invertIfNegative val="0"/>
          <c:dLbls>
            <c:delete val="1"/>
          </c:dLbls>
          <c:val>
            <c:numRef>
              <c:f>'Pivot Table Analysis'!$F$58:$F$62</c:f>
              <c:numCache>
                <c:formatCode>General</c:formatCode>
                <c:ptCount val="5"/>
                <c:pt idx="0" formatCode="_(* #,##0.00_);_(* \(#,##0.00\);_(* &quot;-&quot;??_);_(@_)">
                  <c:v>0</c:v>
                </c:pt>
                <c:pt idx="1">
                  <c:v>0</c:v>
                </c:pt>
                <c:pt idx="2">
                  <c:v>0</c:v>
                </c:pt>
                <c:pt idx="3">
                  <c:v>0</c:v>
                </c:pt>
                <c:pt idx="4">
                  <c:v>0</c:v>
                </c:pt>
              </c:numCache>
            </c:numRef>
          </c:val>
          <c:extLst>
            <c:ext xmlns:c16="http://schemas.microsoft.com/office/drawing/2014/chart" uri="{C3380CC4-5D6E-409C-BE32-E72D297353CC}">
              <c16:uniqueId val="{00000006-154C-40F3-8585-8C341D319A85}"/>
            </c:ext>
          </c:extLst>
        </c:ser>
        <c:dLbls>
          <c:dLblPos val="outEnd"/>
          <c:showLegendKey val="0"/>
          <c:showVal val="1"/>
          <c:showCatName val="0"/>
          <c:showSerName val="0"/>
          <c:showPercent val="0"/>
          <c:showBubbleSize val="0"/>
        </c:dLbls>
        <c:gapWidth val="59"/>
        <c:overlap val="100"/>
        <c:axId val="917066815"/>
        <c:axId val="917058495"/>
      </c:barChart>
      <c:catAx>
        <c:axId val="91706681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none" spc="0" baseline="0">
                <a:ln w="0"/>
                <a:solidFill>
                  <a:schemeClr val="bg2">
                    <a:lumMod val="25000"/>
                  </a:schemeClr>
                </a:solidFill>
                <a:effectLst/>
                <a:latin typeface="+mn-lt"/>
                <a:ea typeface="Cambria" panose="02040503050406030204" pitchFamily="18" charset="0"/>
                <a:cs typeface="Arial" panose="020B0604020202020204" pitchFamily="34" charset="0"/>
              </a:defRPr>
            </a:pPr>
            <a:endParaRPr lang="en-US"/>
          </a:p>
        </c:txPr>
        <c:crossAx val="917058495"/>
        <c:crosses val="autoZero"/>
        <c:auto val="1"/>
        <c:lblAlgn val="ctr"/>
        <c:lblOffset val="100"/>
        <c:noMultiLvlLbl val="0"/>
      </c:catAx>
      <c:valAx>
        <c:axId val="917058495"/>
        <c:scaling>
          <c:orientation val="minMax"/>
        </c:scaling>
        <c:delete val="1"/>
        <c:axPos val="t"/>
        <c:numFmt formatCode="&quot;₦&quot;#,##0.00;\-&quot;₦&quot;#,##0.00;&quot;₦&quot;#,##0.00" sourceLinked="1"/>
        <c:majorTickMark val="none"/>
        <c:minorTickMark val="none"/>
        <c:tickLblPos val="nextTo"/>
        <c:crossAx val="91706681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C6F5AB"/>
            </a:solidFill>
            <a:ln>
              <a:noFill/>
            </a:ln>
            <a:effectLst/>
          </c:spPr>
          <c:invertIfNegative val="0"/>
          <c:dLbls>
            <c:dLbl>
              <c:idx val="0"/>
              <c:layout/>
              <c:tx>
                <c:rich>
                  <a:bodyPr/>
                  <a:lstStyle/>
                  <a:p>
                    <a:fld id="{6D66E9C1-A0C3-4E51-802E-21FA6B3E427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BDF0-4560-8AA4-0FE76EFB3AD8}"/>
                </c:ext>
              </c:extLst>
            </c:dLbl>
            <c:dLbl>
              <c:idx val="1"/>
              <c:layout/>
              <c:tx>
                <c:rich>
                  <a:bodyPr/>
                  <a:lstStyle/>
                  <a:p>
                    <a:fld id="{4F98A8F2-D897-4AAA-9D9B-5A2D0E1B773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BDF0-4560-8AA4-0FE76EFB3AD8}"/>
                </c:ext>
              </c:extLst>
            </c:dLbl>
            <c:dLbl>
              <c:idx val="2"/>
              <c:layout/>
              <c:tx>
                <c:rich>
                  <a:bodyPr/>
                  <a:lstStyle/>
                  <a:p>
                    <a:fld id="{5AD30E75-4E27-4B62-A07D-AA8C11D8367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BDF0-4560-8AA4-0FE76EFB3AD8}"/>
                </c:ext>
              </c:extLst>
            </c:dLbl>
            <c:dLbl>
              <c:idx val="3"/>
              <c:layout/>
              <c:tx>
                <c:rich>
                  <a:bodyPr/>
                  <a:lstStyle/>
                  <a:p>
                    <a:fld id="{AA310AD5-1967-47E9-9050-D96FEF53061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BDF0-4560-8AA4-0FE76EFB3AD8}"/>
                </c:ext>
              </c:extLst>
            </c:dLbl>
            <c:dLbl>
              <c:idx val="4"/>
              <c:layout/>
              <c:tx>
                <c:rich>
                  <a:bodyPr/>
                  <a:lstStyle/>
                  <a:p>
                    <a:fld id="{C2998FB7-038B-4EC1-9F5C-5E532D7EFF4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BDF0-4560-8AA4-0FE76EFB3AD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w="0"/>
                    <a:solidFill>
                      <a:schemeClr val="bg2">
                        <a:lumMod val="25000"/>
                      </a:schemeClr>
                    </a:solidFill>
                    <a:effectLst/>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Analysis'!$G$12:$G$16</c:f>
              <c:strCache>
                <c:ptCount val="5"/>
                <c:pt idx="0">
                  <c:v>Cocoa</c:v>
                </c:pt>
                <c:pt idx="1">
                  <c:v>Sesame</c:v>
                </c:pt>
                <c:pt idx="2">
                  <c:v>Rubber</c:v>
                </c:pt>
                <c:pt idx="3">
                  <c:v>Cashew</c:v>
                </c:pt>
                <c:pt idx="4">
                  <c:v>Palm Oil</c:v>
                </c:pt>
              </c:strCache>
            </c:strRef>
          </c:cat>
          <c:val>
            <c:numRef>
              <c:f>'Pivot Table Analysis'!$H$12:$H$16</c:f>
              <c:numCache>
                <c:formatCode>"₦"#,##0.00;\-"₦"#,##0.00;"₦"#,##0.00</c:formatCode>
                <c:ptCount val="5"/>
                <c:pt idx="0">
                  <c:v>2384888721.1500001</c:v>
                </c:pt>
                <c:pt idx="1">
                  <c:v>2268607546.71</c:v>
                </c:pt>
                <c:pt idx="2">
                  <c:v>2118009970.5800011</c:v>
                </c:pt>
                <c:pt idx="3">
                  <c:v>2110678804.0499997</c:v>
                </c:pt>
                <c:pt idx="4">
                  <c:v>1974585531.9299994</c:v>
                </c:pt>
              </c:numCache>
            </c:numRef>
          </c:val>
          <c:extLst>
            <c:ext xmlns:c15="http://schemas.microsoft.com/office/drawing/2012/chart" uri="{02D57815-91ED-43cb-92C2-25804820EDAC}">
              <c15:datalabelsRange>
                <c15:f>'Pivot Table Analysis'!$J$12:$J$16</c15:f>
                <c15:dlblRangeCache>
                  <c:ptCount val="5"/>
                  <c:pt idx="0">
                    <c:v>2.38bn</c:v>
                  </c:pt>
                  <c:pt idx="1">
                    <c:v>2.27bn</c:v>
                  </c:pt>
                  <c:pt idx="2">
                    <c:v>2.12bn</c:v>
                  </c:pt>
                  <c:pt idx="3">
                    <c:v>2.11bn</c:v>
                  </c:pt>
                  <c:pt idx="4">
                    <c:v>1.97bn</c:v>
                  </c:pt>
                </c15:dlblRangeCache>
              </c15:datalabelsRange>
            </c:ext>
            <c:ext xmlns:c16="http://schemas.microsoft.com/office/drawing/2014/chart" uri="{C3380CC4-5D6E-409C-BE32-E72D297353CC}">
              <c16:uniqueId val="{00000005-BDF0-4560-8AA4-0FE76EFB3AD8}"/>
            </c:ext>
          </c:extLst>
        </c:ser>
        <c:ser>
          <c:idx val="1"/>
          <c:order val="1"/>
          <c:tx>
            <c:strRef>
              <c:f>'Pivot Table Analysis'!$I$11</c:f>
              <c:strCache>
                <c:ptCount val="1"/>
                <c:pt idx="0">
                  <c:v>Highlight</c:v>
                </c:pt>
              </c:strCache>
            </c:strRef>
          </c:tx>
          <c:spPr>
            <a:solidFill>
              <a:srgbClr val="F2B705"/>
            </a:solidFill>
            <a:ln>
              <a:noFill/>
            </a:ln>
            <a:effectLst/>
          </c:spPr>
          <c:invertIfNegative val="0"/>
          <c:dLbls>
            <c:delete val="1"/>
          </c:dLbls>
          <c:val>
            <c:numRef>
              <c:f>'Pivot Table Analysis'!$I$12:$I$16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BDF0-4560-8AA4-0FE76EFB3AD8}"/>
            </c:ext>
          </c:extLst>
        </c:ser>
        <c:dLbls>
          <c:dLblPos val="outEnd"/>
          <c:showLegendKey val="0"/>
          <c:showVal val="1"/>
          <c:showCatName val="0"/>
          <c:showSerName val="0"/>
          <c:showPercent val="0"/>
          <c:showBubbleSize val="0"/>
        </c:dLbls>
        <c:gapWidth val="59"/>
        <c:overlap val="100"/>
        <c:axId val="970705887"/>
        <c:axId val="970704223"/>
      </c:barChart>
      <c:catAx>
        <c:axId val="970705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none" spc="0" baseline="0">
                <a:ln w="0"/>
                <a:solidFill>
                  <a:schemeClr val="bg2">
                    <a:lumMod val="25000"/>
                  </a:schemeClr>
                </a:solidFill>
                <a:effectLst/>
                <a:latin typeface="+mn-lt"/>
                <a:ea typeface="+mn-ea"/>
                <a:cs typeface="Arial" panose="020B0604020202020204" pitchFamily="34" charset="0"/>
              </a:defRPr>
            </a:pPr>
            <a:endParaRPr lang="en-US"/>
          </a:p>
        </c:txPr>
        <c:crossAx val="970704223"/>
        <c:crosses val="autoZero"/>
        <c:auto val="1"/>
        <c:lblAlgn val="ctr"/>
        <c:lblOffset val="100"/>
        <c:noMultiLvlLbl val="0"/>
      </c:catAx>
      <c:valAx>
        <c:axId val="970704223"/>
        <c:scaling>
          <c:orientation val="minMax"/>
          <c:max val="2500000000"/>
        </c:scaling>
        <c:delete val="1"/>
        <c:axPos val="l"/>
        <c:numFmt formatCode="&quot;₦&quot;#,##0.00;\-&quot;₦&quot;#,##0.00;&quot;₦&quot;#,##0.00" sourceLinked="1"/>
        <c:majorTickMark val="none"/>
        <c:minorTickMark val="none"/>
        <c:tickLblPos val="nextTo"/>
        <c:crossAx val="97070588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C6F5AB"/>
            </a:solidFill>
            <a:ln>
              <a:noFill/>
            </a:ln>
            <a:effectLst/>
          </c:spPr>
          <c:invertIfNegative val="0"/>
          <c:dLbls>
            <c:dLbl>
              <c:idx val="0"/>
              <c:layout/>
              <c:tx>
                <c:rich>
                  <a:bodyPr/>
                  <a:lstStyle/>
                  <a:p>
                    <a:fld id="{B8F69AD7-4FB0-4D54-B9AB-02CBB6540C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204A-4A36-9A8F-9C2F0AA8D4B9}"/>
                </c:ext>
              </c:extLst>
            </c:dLbl>
            <c:dLbl>
              <c:idx val="1"/>
              <c:layout/>
              <c:tx>
                <c:rich>
                  <a:bodyPr/>
                  <a:lstStyle/>
                  <a:p>
                    <a:fld id="{B68497E2-5BB2-47D9-ACD2-F9818ADD3D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204A-4A36-9A8F-9C2F0AA8D4B9}"/>
                </c:ext>
              </c:extLst>
            </c:dLbl>
            <c:dLbl>
              <c:idx val="2"/>
              <c:layout/>
              <c:tx>
                <c:rich>
                  <a:bodyPr/>
                  <a:lstStyle/>
                  <a:p>
                    <a:fld id="{2A697749-92AF-443D-945D-55A05A0C22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204A-4A36-9A8F-9C2F0AA8D4B9}"/>
                </c:ext>
              </c:extLst>
            </c:dLbl>
            <c:dLbl>
              <c:idx val="3"/>
              <c:layout/>
              <c:tx>
                <c:rich>
                  <a:bodyPr/>
                  <a:lstStyle/>
                  <a:p>
                    <a:fld id="{410F200B-9E80-464A-85E0-6B261C21F8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204A-4A36-9A8F-9C2F0AA8D4B9}"/>
                </c:ext>
              </c:extLst>
            </c:dLbl>
            <c:dLbl>
              <c:idx val="4"/>
              <c:layout/>
              <c:tx>
                <c:rich>
                  <a:bodyPr/>
                  <a:lstStyle/>
                  <a:p>
                    <a:fld id="{E22C1983-B25E-43F7-A4FB-4258169EBE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204A-4A36-9A8F-9C2F0AA8D4B9}"/>
                </c:ext>
              </c:extLst>
            </c:dLbl>
            <c:dLbl>
              <c:idx val="5"/>
              <c:layout/>
              <c:tx>
                <c:rich>
                  <a:bodyPr/>
                  <a:lstStyle/>
                  <a:p>
                    <a:fld id="{BB5B2E9E-2411-4956-9AD4-289737F5D1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204A-4A36-9A8F-9C2F0AA8D4B9}"/>
                </c:ext>
              </c:extLst>
            </c:dLbl>
            <c:dLbl>
              <c:idx val="6"/>
              <c:layout/>
              <c:tx>
                <c:rich>
                  <a:bodyPr/>
                  <a:lstStyle/>
                  <a:p>
                    <a:fld id="{6D4A7F99-73A0-4271-B773-AB77542452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204A-4A36-9A8F-9C2F0AA8D4B9}"/>
                </c:ext>
              </c:extLst>
            </c:dLbl>
            <c:dLbl>
              <c:idx val="7"/>
              <c:layout/>
              <c:tx>
                <c:rich>
                  <a:bodyPr/>
                  <a:lstStyle/>
                  <a:p>
                    <a:fld id="{C3BDB5FE-97AB-4097-845E-438497F955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204A-4A36-9A8F-9C2F0AA8D4B9}"/>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cap="none" spc="0" baseline="0">
                    <a:ln w="0"/>
                    <a:solidFill>
                      <a:schemeClr val="bg2">
                        <a:lumMod val="25000"/>
                      </a:schemeClr>
                    </a:solidFill>
                    <a:effectLst/>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Analysis'!$I$60:$I$67</c:f>
              <c:strCache>
                <c:ptCount val="8"/>
                <c:pt idx="0">
                  <c:v>Sesame</c:v>
                </c:pt>
                <c:pt idx="1">
                  <c:v>Cocoa</c:v>
                </c:pt>
                <c:pt idx="2">
                  <c:v>Cashew</c:v>
                </c:pt>
                <c:pt idx="3">
                  <c:v>Cassava</c:v>
                </c:pt>
                <c:pt idx="4">
                  <c:v>Rubber</c:v>
                </c:pt>
                <c:pt idx="5">
                  <c:v>Plantain</c:v>
                </c:pt>
                <c:pt idx="6">
                  <c:v>Palm Oil</c:v>
                </c:pt>
                <c:pt idx="7">
                  <c:v>Ginger</c:v>
                </c:pt>
              </c:strCache>
            </c:strRef>
          </c:cat>
          <c:val>
            <c:numRef>
              <c:f>'Pivot Table Analysis'!$J$60:$J$67</c:f>
              <c:numCache>
                <c:formatCode>_(* #,##0.00_);_(* \(#,##0.00\);_(* "-"??_);_(@_)</c:formatCode>
                <c:ptCount val="8"/>
                <c:pt idx="0">
                  <c:v>477487002.58999997</c:v>
                </c:pt>
                <c:pt idx="1">
                  <c:v>450351412.31999999</c:v>
                </c:pt>
                <c:pt idx="2">
                  <c:v>438624304.48000002</c:v>
                </c:pt>
                <c:pt idx="3">
                  <c:v>416503461.04000002</c:v>
                </c:pt>
                <c:pt idx="4">
                  <c:v>395731339.01999998</c:v>
                </c:pt>
                <c:pt idx="5">
                  <c:v>387736296.23000002</c:v>
                </c:pt>
                <c:pt idx="6">
                  <c:v>385392110.74000001</c:v>
                </c:pt>
                <c:pt idx="7">
                  <c:v>336623228.97000003</c:v>
                </c:pt>
              </c:numCache>
            </c:numRef>
          </c:val>
          <c:extLst>
            <c:ext xmlns:c15="http://schemas.microsoft.com/office/drawing/2012/chart" uri="{02D57815-91ED-43cb-92C2-25804820EDAC}">
              <c15:datalabelsRange>
                <c15:f>'Pivot Table Analysis'!$L$60:$L$67</c15:f>
                <c15:dlblRangeCache>
                  <c:ptCount val="8"/>
                  <c:pt idx="0">
                    <c:v>477.49M</c:v>
                  </c:pt>
                  <c:pt idx="1">
                    <c:v>450.35M</c:v>
                  </c:pt>
                  <c:pt idx="2">
                    <c:v>438.62M</c:v>
                  </c:pt>
                  <c:pt idx="3">
                    <c:v>416.50M</c:v>
                  </c:pt>
                  <c:pt idx="4">
                    <c:v>395.73M</c:v>
                  </c:pt>
                  <c:pt idx="5">
                    <c:v>387.74M</c:v>
                  </c:pt>
                  <c:pt idx="6">
                    <c:v>385.39M</c:v>
                  </c:pt>
                  <c:pt idx="7">
                    <c:v>336.62M</c:v>
                  </c:pt>
                </c15:dlblRangeCache>
              </c15:datalabelsRange>
            </c:ext>
            <c:ext xmlns:c16="http://schemas.microsoft.com/office/drawing/2014/chart" uri="{C3380CC4-5D6E-409C-BE32-E72D297353CC}">
              <c16:uniqueId val="{00000008-204A-4A36-9A8F-9C2F0AA8D4B9}"/>
            </c:ext>
          </c:extLst>
        </c:ser>
        <c:ser>
          <c:idx val="1"/>
          <c:order val="1"/>
          <c:tx>
            <c:strRef>
              <c:f>'Pivot Table Analysis'!$K$59</c:f>
              <c:strCache>
                <c:ptCount val="1"/>
                <c:pt idx="0">
                  <c:v>Highlight</c:v>
                </c:pt>
              </c:strCache>
            </c:strRef>
          </c:tx>
          <c:spPr>
            <a:solidFill>
              <a:srgbClr val="FFC000"/>
            </a:solidFill>
            <a:ln>
              <a:noFill/>
            </a:ln>
            <a:effectLst/>
          </c:spPr>
          <c:invertIfNegative val="0"/>
          <c:dLbls>
            <c:delete val="1"/>
          </c:dLbls>
          <c:val>
            <c:numRef>
              <c:f>'Pivot Table Analysis'!$K$60:$K$67</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9-204A-4A36-9A8F-9C2F0AA8D4B9}"/>
            </c:ext>
          </c:extLst>
        </c:ser>
        <c:dLbls>
          <c:showLegendKey val="0"/>
          <c:showVal val="1"/>
          <c:showCatName val="0"/>
          <c:showSerName val="0"/>
          <c:showPercent val="0"/>
          <c:showBubbleSize val="0"/>
        </c:dLbls>
        <c:gapWidth val="120"/>
        <c:overlap val="100"/>
        <c:axId val="2045664608"/>
        <c:axId val="2045659200"/>
      </c:barChart>
      <c:catAx>
        <c:axId val="20456646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none" spc="0" baseline="0">
                <a:ln w="0"/>
                <a:solidFill>
                  <a:schemeClr val="bg2">
                    <a:lumMod val="25000"/>
                  </a:schemeClr>
                </a:solidFill>
                <a:effectLst/>
                <a:latin typeface="+mn-lt"/>
                <a:ea typeface="+mn-ea"/>
                <a:cs typeface="+mn-cs"/>
              </a:defRPr>
            </a:pPr>
            <a:endParaRPr lang="en-US"/>
          </a:p>
        </c:txPr>
        <c:crossAx val="2045659200"/>
        <c:crosses val="autoZero"/>
        <c:auto val="1"/>
        <c:lblAlgn val="ctr"/>
        <c:lblOffset val="100"/>
        <c:noMultiLvlLbl val="0"/>
      </c:catAx>
      <c:valAx>
        <c:axId val="2045659200"/>
        <c:scaling>
          <c:orientation val="minMax"/>
        </c:scaling>
        <c:delete val="1"/>
        <c:axPos val="t"/>
        <c:numFmt formatCode="_(* #,##0.00_);_(* \(#,##0.00\);_(* &quot;-&quot;??_);_(@_)" sourceLinked="1"/>
        <c:majorTickMark val="none"/>
        <c:minorTickMark val="none"/>
        <c:tickLblPos val="nextTo"/>
        <c:crossAx val="20456646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886886047761405"/>
          <c:y val="5.7046518121405036E-2"/>
          <c:w val="0.73493699175872795"/>
          <c:h val="0.93758865248226952"/>
        </c:manualLayout>
      </c:layout>
      <c:barChart>
        <c:barDir val="bar"/>
        <c:grouping val="clustered"/>
        <c:varyColors val="0"/>
        <c:ser>
          <c:idx val="0"/>
          <c:order val="0"/>
          <c:spPr>
            <a:solidFill>
              <a:srgbClr val="C6F5AB"/>
            </a:solidFill>
            <a:ln>
              <a:noFill/>
            </a:ln>
            <a:effectLst/>
          </c:spPr>
          <c:invertIfNegative val="0"/>
          <c:dLbls>
            <c:dLbl>
              <c:idx val="0"/>
              <c:layout/>
              <c:tx>
                <c:rich>
                  <a:bodyPr/>
                  <a:lstStyle/>
                  <a:p>
                    <a:fld id="{8B4FB39B-3C87-4620-B26A-58BAB9C109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FF91-40B0-B135-617F9E52A32F}"/>
                </c:ext>
              </c:extLst>
            </c:dLbl>
            <c:dLbl>
              <c:idx val="1"/>
              <c:layout/>
              <c:tx>
                <c:rich>
                  <a:bodyPr/>
                  <a:lstStyle/>
                  <a:p>
                    <a:fld id="{25EDDCA3-5CFE-4EE3-B78A-30F3E71ECB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FF91-40B0-B135-617F9E52A32F}"/>
                </c:ext>
              </c:extLst>
            </c:dLbl>
            <c:dLbl>
              <c:idx val="2"/>
              <c:layout/>
              <c:tx>
                <c:rich>
                  <a:bodyPr/>
                  <a:lstStyle/>
                  <a:p>
                    <a:fld id="{1C2C4DFF-6AD3-46E0-B6E5-4BFAD39C58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FF91-40B0-B135-617F9E52A32F}"/>
                </c:ext>
              </c:extLst>
            </c:dLbl>
            <c:dLbl>
              <c:idx val="3"/>
              <c:layout/>
              <c:tx>
                <c:rich>
                  <a:bodyPr/>
                  <a:lstStyle/>
                  <a:p>
                    <a:fld id="{23C92772-6B0F-45B1-BC16-B9728AFA81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FF91-40B0-B135-617F9E52A32F}"/>
                </c:ext>
              </c:extLst>
            </c:dLbl>
            <c:dLbl>
              <c:idx val="4"/>
              <c:layout/>
              <c:tx>
                <c:rich>
                  <a:bodyPr/>
                  <a:lstStyle/>
                  <a:p>
                    <a:fld id="{4858994A-5FA9-4DE5-AEE1-E9CBB573F1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FF91-40B0-B135-617F9E52A32F}"/>
                </c:ext>
              </c:extLst>
            </c:dLbl>
            <c:dLbl>
              <c:idx val="5"/>
              <c:layout/>
              <c:tx>
                <c:rich>
                  <a:bodyPr/>
                  <a:lstStyle/>
                  <a:p>
                    <a:fld id="{15CC0B89-0DC8-4773-AF04-8B0808C3F7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FF91-40B0-B135-617F9E52A32F}"/>
                </c:ext>
              </c:extLst>
            </c:dLbl>
            <c:dLbl>
              <c:idx val="6"/>
              <c:layout/>
              <c:tx>
                <c:rich>
                  <a:bodyPr/>
                  <a:lstStyle/>
                  <a:p>
                    <a:fld id="{5A327A91-6274-4A1A-A72C-B26FE2D764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FF91-40B0-B135-617F9E52A32F}"/>
                </c:ext>
              </c:extLst>
            </c:dLbl>
            <c:dLbl>
              <c:idx val="7"/>
              <c:layout/>
              <c:tx>
                <c:rich>
                  <a:bodyPr/>
                  <a:lstStyle/>
                  <a:p>
                    <a:fld id="{24A52293-2F73-40DC-A88C-1824F1E6D7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FF91-40B0-B135-617F9E52A32F}"/>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2">
                        <a:lumMod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Analysis'!$D$66:$D$73</c:f>
              <c:strCache>
                <c:ptCount val="8"/>
                <c:pt idx="0">
                  <c:v>Cocoa</c:v>
                </c:pt>
                <c:pt idx="1">
                  <c:v>Sesame</c:v>
                </c:pt>
                <c:pt idx="2">
                  <c:v>Rubber</c:v>
                </c:pt>
                <c:pt idx="3">
                  <c:v>Cashew</c:v>
                </c:pt>
                <c:pt idx="4">
                  <c:v>Palm Oil</c:v>
                </c:pt>
                <c:pt idx="5">
                  <c:v>Plantain</c:v>
                </c:pt>
                <c:pt idx="6">
                  <c:v>Cassava</c:v>
                </c:pt>
                <c:pt idx="7">
                  <c:v>Ginger</c:v>
                </c:pt>
              </c:strCache>
            </c:strRef>
          </c:cat>
          <c:val>
            <c:numRef>
              <c:f>'Pivot Table Analysis'!$E$66:$E$73</c:f>
              <c:numCache>
                <c:formatCode>_(* #,##0.00_);_(* \(#,##0.00\);_(* "-"??_);_(@_)</c:formatCode>
                <c:ptCount val="8"/>
                <c:pt idx="0">
                  <c:v>2384888721.1500001</c:v>
                </c:pt>
                <c:pt idx="1">
                  <c:v>2268607546.71</c:v>
                </c:pt>
                <c:pt idx="2">
                  <c:v>2118009970.5800011</c:v>
                </c:pt>
                <c:pt idx="3">
                  <c:v>2110678804.0499997</c:v>
                </c:pt>
                <c:pt idx="4">
                  <c:v>1974585531.9299994</c:v>
                </c:pt>
                <c:pt idx="5">
                  <c:v>1947169761.0999999</c:v>
                </c:pt>
                <c:pt idx="6">
                  <c:v>1913308279.3899996</c:v>
                </c:pt>
                <c:pt idx="7">
                  <c:v>1600415863.6600003</c:v>
                </c:pt>
              </c:numCache>
            </c:numRef>
          </c:val>
          <c:extLst>
            <c:ext xmlns:c15="http://schemas.microsoft.com/office/drawing/2012/chart" uri="{02D57815-91ED-43cb-92C2-25804820EDAC}">
              <c15:datalabelsRange>
                <c15:f>'Pivot Table Analysis'!$G$66:$G$73</c15:f>
                <c15:dlblRangeCache>
                  <c:ptCount val="8"/>
                  <c:pt idx="0">
                    <c:v>2.38bn</c:v>
                  </c:pt>
                  <c:pt idx="1">
                    <c:v>2.27bn</c:v>
                  </c:pt>
                  <c:pt idx="2">
                    <c:v>2.12bn</c:v>
                  </c:pt>
                  <c:pt idx="3">
                    <c:v>2.11bn</c:v>
                  </c:pt>
                  <c:pt idx="4">
                    <c:v>1.97bn</c:v>
                  </c:pt>
                  <c:pt idx="5">
                    <c:v>1.95bn</c:v>
                  </c:pt>
                  <c:pt idx="6">
                    <c:v>1.91bn</c:v>
                  </c:pt>
                  <c:pt idx="7">
                    <c:v>1.60bn</c:v>
                  </c:pt>
                </c15:dlblRangeCache>
              </c15:datalabelsRange>
            </c:ext>
            <c:ext xmlns:c16="http://schemas.microsoft.com/office/drawing/2014/chart" uri="{C3380CC4-5D6E-409C-BE32-E72D297353CC}">
              <c16:uniqueId val="{00000008-FF91-40B0-B135-617F9E52A32F}"/>
            </c:ext>
          </c:extLst>
        </c:ser>
        <c:ser>
          <c:idx val="1"/>
          <c:order val="1"/>
          <c:tx>
            <c:strRef>
              <c:f>'Pivot Table Analysis'!$F$65</c:f>
              <c:strCache>
                <c:ptCount val="1"/>
                <c:pt idx="0">
                  <c:v>Highlight</c:v>
                </c:pt>
              </c:strCache>
            </c:strRef>
          </c:tx>
          <c:spPr>
            <a:solidFill>
              <a:schemeClr val="accent4"/>
            </a:solidFill>
            <a:ln>
              <a:noFill/>
            </a:ln>
            <a:effectLst/>
          </c:spPr>
          <c:invertIfNegative val="0"/>
          <c:val>
            <c:numRef>
              <c:f>'Pivot Table Analysis'!$F$66:$F$73</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9-FF91-40B0-B135-617F9E52A32F}"/>
            </c:ext>
          </c:extLst>
        </c:ser>
        <c:dLbls>
          <c:showLegendKey val="0"/>
          <c:showVal val="0"/>
          <c:showCatName val="0"/>
          <c:showSerName val="0"/>
          <c:showPercent val="0"/>
          <c:showBubbleSize val="0"/>
        </c:dLbls>
        <c:gapWidth val="120"/>
        <c:overlap val="100"/>
        <c:axId val="133087135"/>
        <c:axId val="133109599"/>
      </c:barChart>
      <c:catAx>
        <c:axId val="13308713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lumMod val="25000"/>
                  </a:schemeClr>
                </a:solidFill>
                <a:latin typeface="+mn-lt"/>
                <a:ea typeface="+mn-ea"/>
                <a:cs typeface="+mn-cs"/>
              </a:defRPr>
            </a:pPr>
            <a:endParaRPr lang="en-US"/>
          </a:p>
        </c:txPr>
        <c:crossAx val="133109599"/>
        <c:crosses val="autoZero"/>
        <c:auto val="1"/>
        <c:lblAlgn val="ctr"/>
        <c:lblOffset val="100"/>
        <c:noMultiLvlLbl val="0"/>
      </c:catAx>
      <c:valAx>
        <c:axId val="133109599"/>
        <c:scaling>
          <c:orientation val="minMax"/>
        </c:scaling>
        <c:delete val="1"/>
        <c:axPos val="t"/>
        <c:numFmt formatCode="_(* #,##0.00_);_(* \(#,##0.00\);_(* &quot;-&quot;??_);_(@_)" sourceLinked="1"/>
        <c:majorTickMark val="none"/>
        <c:minorTickMark val="none"/>
        <c:tickLblPos val="nextTo"/>
        <c:crossAx val="13308713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879823979113153E-2"/>
          <c:y val="3.9096838883038408E-2"/>
          <c:w val="0.78573421659482678"/>
          <c:h val="0.90730866430028467"/>
        </c:manualLayout>
      </c:layout>
      <c:barChart>
        <c:barDir val="bar"/>
        <c:grouping val="clustered"/>
        <c:varyColors val="0"/>
        <c:ser>
          <c:idx val="0"/>
          <c:order val="0"/>
          <c:spPr>
            <a:solidFill>
              <a:srgbClr val="C6F5AB"/>
            </a:solidFill>
            <a:ln>
              <a:noFill/>
            </a:ln>
            <a:effectLst/>
          </c:spPr>
          <c:invertIfNegative val="0"/>
          <c:dLbls>
            <c:dLbl>
              <c:idx val="0"/>
              <c:layout/>
              <c:tx>
                <c:rich>
                  <a:bodyPr/>
                  <a:lstStyle/>
                  <a:p>
                    <a:fld id="{237D4CC4-85D2-40A6-9E4A-A3DF99F214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6E03-4718-83A9-3B6F84716288}"/>
                </c:ext>
              </c:extLst>
            </c:dLbl>
            <c:dLbl>
              <c:idx val="1"/>
              <c:layout/>
              <c:tx>
                <c:rich>
                  <a:bodyPr/>
                  <a:lstStyle/>
                  <a:p>
                    <a:fld id="{81AFBD42-E09B-4402-B0E9-06857FE43E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6E03-4718-83A9-3B6F84716288}"/>
                </c:ext>
              </c:extLst>
            </c:dLbl>
            <c:dLbl>
              <c:idx val="2"/>
              <c:layout/>
              <c:tx>
                <c:rich>
                  <a:bodyPr/>
                  <a:lstStyle/>
                  <a:p>
                    <a:fld id="{DE633DB7-7097-46F6-A428-510EECBF3E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6E03-4718-83A9-3B6F84716288}"/>
                </c:ext>
              </c:extLst>
            </c:dLbl>
            <c:dLbl>
              <c:idx val="3"/>
              <c:layout/>
              <c:tx>
                <c:rich>
                  <a:bodyPr/>
                  <a:lstStyle/>
                  <a:p>
                    <a:fld id="{DA78D85D-4102-4312-99B2-0136D76C74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6E03-4718-83A9-3B6F84716288}"/>
                </c:ext>
              </c:extLst>
            </c:dLbl>
            <c:dLbl>
              <c:idx val="4"/>
              <c:layout/>
              <c:tx>
                <c:rich>
                  <a:bodyPr/>
                  <a:lstStyle/>
                  <a:p>
                    <a:fld id="{38EB74B2-1937-4A15-974D-DD9961F67B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6E03-4718-83A9-3B6F84716288}"/>
                </c:ext>
              </c:extLst>
            </c:dLbl>
            <c:dLbl>
              <c:idx val="5"/>
              <c:layout/>
              <c:tx>
                <c:rich>
                  <a:bodyPr/>
                  <a:lstStyle/>
                  <a:p>
                    <a:fld id="{19C05EAF-8BD8-440E-87B9-0C1EFF1129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6E03-4718-83A9-3B6F84716288}"/>
                </c:ext>
              </c:extLst>
            </c:dLbl>
            <c:dLbl>
              <c:idx val="6"/>
              <c:layout/>
              <c:tx>
                <c:rich>
                  <a:bodyPr/>
                  <a:lstStyle/>
                  <a:p>
                    <a:fld id="{AF6217E0-8BE0-44FE-BCE1-40F0EA043D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6E03-4718-83A9-3B6F84716288}"/>
                </c:ext>
              </c:extLst>
            </c:dLbl>
            <c:dLbl>
              <c:idx val="7"/>
              <c:layout/>
              <c:tx>
                <c:rich>
                  <a:bodyPr/>
                  <a:lstStyle/>
                  <a:p>
                    <a:fld id="{6C353D55-61B9-48E1-B248-CB760A440F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6E03-4718-83A9-3B6F8471628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Analysis'!$L$88:$L$95</c:f>
              <c:strCache>
                <c:ptCount val="8"/>
                <c:pt idx="0">
                  <c:v>Rubber</c:v>
                </c:pt>
                <c:pt idx="1">
                  <c:v>Cocoa</c:v>
                </c:pt>
                <c:pt idx="2">
                  <c:v>Plantain</c:v>
                </c:pt>
                <c:pt idx="3">
                  <c:v>Palm Oil</c:v>
                </c:pt>
                <c:pt idx="4">
                  <c:v>Sesame</c:v>
                </c:pt>
                <c:pt idx="5">
                  <c:v>Cashew</c:v>
                </c:pt>
                <c:pt idx="6">
                  <c:v>Ginger</c:v>
                </c:pt>
                <c:pt idx="7">
                  <c:v>Cassava</c:v>
                </c:pt>
              </c:strCache>
            </c:strRef>
          </c:cat>
          <c:val>
            <c:numRef>
              <c:f>'Pivot Table Analysis'!$M$88:$M$95</c:f>
              <c:numCache>
                <c:formatCode>_(* #,##0.00_);_(* \(#,##0.00\);_(* "-"??_);_(@_)</c:formatCode>
                <c:ptCount val="8"/>
                <c:pt idx="0">
                  <c:v>31673.915679999998</c:v>
                </c:pt>
                <c:pt idx="1">
                  <c:v>31227.870000000003</c:v>
                </c:pt>
                <c:pt idx="2">
                  <c:v>30200.08475409836</c:v>
                </c:pt>
                <c:pt idx="3">
                  <c:v>30126.338306451613</c:v>
                </c:pt>
                <c:pt idx="4">
                  <c:v>29678.281729323309</c:v>
                </c:pt>
                <c:pt idx="5">
                  <c:v>29305.853237410072</c:v>
                </c:pt>
                <c:pt idx="6">
                  <c:v>29061.767326732672</c:v>
                </c:pt>
                <c:pt idx="7">
                  <c:v>28566.641833333335</c:v>
                </c:pt>
              </c:numCache>
            </c:numRef>
          </c:val>
          <c:extLst>
            <c:ext xmlns:c15="http://schemas.microsoft.com/office/drawing/2012/chart" uri="{02D57815-91ED-43cb-92C2-25804820EDAC}">
              <c15:datalabelsRange>
                <c15:f>'Pivot Table Analysis'!$O$88:$O$95</c15:f>
                <c15:dlblRangeCache>
                  <c:ptCount val="8"/>
                  <c:pt idx="0">
                    <c:v>31.67K</c:v>
                  </c:pt>
                  <c:pt idx="1">
                    <c:v>31.23K</c:v>
                  </c:pt>
                  <c:pt idx="2">
                    <c:v>30.20K</c:v>
                  </c:pt>
                  <c:pt idx="3">
                    <c:v>30.13K</c:v>
                  </c:pt>
                  <c:pt idx="4">
                    <c:v>29.68K</c:v>
                  </c:pt>
                  <c:pt idx="5">
                    <c:v>29.31K</c:v>
                  </c:pt>
                  <c:pt idx="6">
                    <c:v>29.06K</c:v>
                  </c:pt>
                  <c:pt idx="7">
                    <c:v>28.57K</c:v>
                  </c:pt>
                </c15:dlblRangeCache>
              </c15:datalabelsRange>
            </c:ext>
            <c:ext xmlns:c16="http://schemas.microsoft.com/office/drawing/2014/chart" uri="{C3380CC4-5D6E-409C-BE32-E72D297353CC}">
              <c16:uniqueId val="{00000008-6E03-4718-83A9-3B6F84716288}"/>
            </c:ext>
          </c:extLst>
        </c:ser>
        <c:ser>
          <c:idx val="1"/>
          <c:order val="1"/>
          <c:tx>
            <c:strRef>
              <c:f>'Pivot Table Analysis'!$N$87</c:f>
              <c:strCache>
                <c:ptCount val="1"/>
                <c:pt idx="0">
                  <c:v>Highlight</c:v>
                </c:pt>
              </c:strCache>
            </c:strRef>
          </c:tx>
          <c:spPr>
            <a:solidFill>
              <a:srgbClr val="FFC000"/>
            </a:solidFill>
            <a:ln>
              <a:noFill/>
            </a:ln>
            <a:effectLst/>
          </c:spPr>
          <c:invertIfNegative val="0"/>
          <c:dLbls>
            <c:delete val="1"/>
          </c:dLbls>
          <c:val>
            <c:numRef>
              <c:f>'Pivot Table Analysis'!$N$88:$N$95</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9-6E03-4718-83A9-3B6F84716288}"/>
            </c:ext>
          </c:extLst>
        </c:ser>
        <c:dLbls>
          <c:showLegendKey val="0"/>
          <c:showVal val="1"/>
          <c:showCatName val="0"/>
          <c:showSerName val="0"/>
          <c:showPercent val="0"/>
          <c:showBubbleSize val="0"/>
        </c:dLbls>
        <c:gapWidth val="120"/>
        <c:overlap val="100"/>
        <c:axId val="556446047"/>
        <c:axId val="556446879"/>
      </c:barChart>
      <c:catAx>
        <c:axId val="55644604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lumMod val="25000"/>
                  </a:schemeClr>
                </a:solidFill>
                <a:latin typeface="+mn-lt"/>
                <a:ea typeface="+mn-ea"/>
                <a:cs typeface="+mn-cs"/>
              </a:defRPr>
            </a:pPr>
            <a:endParaRPr lang="en-US"/>
          </a:p>
        </c:txPr>
        <c:crossAx val="556446879"/>
        <c:crosses val="autoZero"/>
        <c:auto val="1"/>
        <c:lblAlgn val="ctr"/>
        <c:lblOffset val="100"/>
        <c:noMultiLvlLbl val="0"/>
      </c:catAx>
      <c:valAx>
        <c:axId val="556446879"/>
        <c:scaling>
          <c:orientation val="minMax"/>
          <c:max val="33000"/>
        </c:scaling>
        <c:delete val="1"/>
        <c:axPos val="t"/>
        <c:numFmt formatCode="_(* #,##0.00_);_(* \(#,##0.00\);_(* &quot;-&quot;??_);_(@_)" sourceLinked="1"/>
        <c:majorTickMark val="none"/>
        <c:minorTickMark val="none"/>
        <c:tickLblPos val="nextTo"/>
        <c:crossAx val="55644604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0499103237095363"/>
          <c:y val="6.3650959109629368E-2"/>
          <c:w val="0.43239113151804454"/>
          <c:h val="0.89319998793254296"/>
        </c:manualLayout>
      </c:layout>
      <c:barChart>
        <c:barDir val="bar"/>
        <c:grouping val="clustered"/>
        <c:varyColors val="0"/>
        <c:ser>
          <c:idx val="0"/>
          <c:order val="0"/>
          <c:spPr>
            <a:solidFill>
              <a:srgbClr val="C6F5AB"/>
            </a:solidFill>
            <a:ln>
              <a:noFill/>
            </a:ln>
            <a:effectLst/>
          </c:spPr>
          <c:invertIfNegative val="0"/>
          <c:dLbls>
            <c:dLbl>
              <c:idx val="0"/>
              <c:layout/>
              <c:tx>
                <c:rich>
                  <a:bodyPr/>
                  <a:lstStyle/>
                  <a:p>
                    <a:fld id="{C0DF7424-2633-4DFB-B25A-264E2B4958C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D5AE-4DE8-BA9E-24A765C8D469}"/>
                </c:ext>
              </c:extLst>
            </c:dLbl>
            <c:dLbl>
              <c:idx val="1"/>
              <c:layout/>
              <c:tx>
                <c:rich>
                  <a:bodyPr/>
                  <a:lstStyle/>
                  <a:p>
                    <a:fld id="{91F45E9E-A864-402D-B61A-F70B2846069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D5AE-4DE8-BA9E-24A765C8D469}"/>
                </c:ext>
              </c:extLst>
            </c:dLbl>
            <c:dLbl>
              <c:idx val="2"/>
              <c:layout/>
              <c:tx>
                <c:rich>
                  <a:bodyPr/>
                  <a:lstStyle/>
                  <a:p>
                    <a:fld id="{95EBE394-AC64-41A8-80DA-9819E3EE752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D5AE-4DE8-BA9E-24A765C8D469}"/>
                </c:ext>
              </c:extLst>
            </c:dLbl>
            <c:dLbl>
              <c:idx val="3"/>
              <c:layout/>
              <c:tx>
                <c:rich>
                  <a:bodyPr/>
                  <a:lstStyle/>
                  <a:p>
                    <a:fld id="{E1469D83-2851-4A52-B747-719FC77BE30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D5AE-4DE8-BA9E-24A765C8D469}"/>
                </c:ext>
              </c:extLst>
            </c:dLbl>
            <c:dLbl>
              <c:idx val="4"/>
              <c:layout/>
              <c:tx>
                <c:rich>
                  <a:bodyPr/>
                  <a:lstStyle/>
                  <a:p>
                    <a:fld id="{A3F2B7C1-70D6-4879-AF76-FF8CDBC2320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D5AE-4DE8-BA9E-24A765C8D469}"/>
                </c:ext>
              </c:extLst>
            </c:dLbl>
            <c:dLbl>
              <c:idx val="5"/>
              <c:layout/>
              <c:tx>
                <c:rich>
                  <a:bodyPr/>
                  <a:lstStyle/>
                  <a:p>
                    <a:fld id="{5967960C-C0D0-411D-8306-D2F643D65CB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D5AE-4DE8-BA9E-24A765C8D469}"/>
                </c:ext>
              </c:extLst>
            </c:dLbl>
            <c:dLbl>
              <c:idx val="6"/>
              <c:layout/>
              <c:tx>
                <c:rich>
                  <a:bodyPr/>
                  <a:lstStyle/>
                  <a:p>
                    <a:fld id="{2C9E71F2-5C66-447B-8C58-E8EEC1DF1B5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D5AE-4DE8-BA9E-24A765C8D469}"/>
                </c:ext>
              </c:extLst>
            </c:dLbl>
            <c:dLbl>
              <c:idx val="7"/>
              <c:layout/>
              <c:tx>
                <c:rich>
                  <a:bodyPr/>
                  <a:lstStyle/>
                  <a:p>
                    <a:fld id="{B4F1C46A-3322-46AC-86FE-C763F99FBD4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D5AE-4DE8-BA9E-24A765C8D469}"/>
                </c:ext>
              </c:extLst>
            </c:dLbl>
            <c:dLbl>
              <c:idx val="8"/>
              <c:layout/>
              <c:tx>
                <c:rich>
                  <a:bodyPr/>
                  <a:lstStyle/>
                  <a:p>
                    <a:fld id="{E9B12FA5-4B6D-4784-8E68-1E8C8257B9C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D5AE-4DE8-BA9E-24A765C8D469}"/>
                </c:ext>
              </c:extLst>
            </c:dLbl>
            <c:dLbl>
              <c:idx val="9"/>
              <c:layout/>
              <c:tx>
                <c:rich>
                  <a:bodyPr/>
                  <a:lstStyle/>
                  <a:p>
                    <a:fld id="{8A6AAE27-065B-46FF-B8C4-C208EAFC9A9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D5AE-4DE8-BA9E-24A765C8D469}"/>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2">
                        <a:lumMod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Analysis'!$D$100:$D$109</c:f>
              <c:strCache>
                <c:ptCount val="10"/>
                <c:pt idx="0">
                  <c:v>Agro Export Nigeria Ltd</c:v>
                </c:pt>
                <c:pt idx="1">
                  <c:v>Golden Farms Nigeria Limited</c:v>
                </c:pt>
                <c:pt idx="2">
                  <c:v>Nigerian Export Promotion Council (NEPC)</c:v>
                </c:pt>
                <c:pt idx="3">
                  <c:v>Farmgate Nigeria Limited</c:v>
                </c:pt>
                <c:pt idx="4">
                  <c:v>Nigeria Agro Export Company</c:v>
                </c:pt>
                <c:pt idx="5">
                  <c:v>Prime Agro Exports Nigeria Limited</c:v>
                </c:pt>
                <c:pt idx="6">
                  <c:v>Solid Agro Nigeria Limited</c:v>
                </c:pt>
                <c:pt idx="7">
                  <c:v>Greenfield Agro Exporters Nigeria Limited</c:v>
                </c:pt>
                <c:pt idx="8">
                  <c:v>Agriplus Nigeria Limited</c:v>
                </c:pt>
                <c:pt idx="9">
                  <c:v>Agro Allied Exporters Nigeria Limited</c:v>
                </c:pt>
              </c:strCache>
            </c:strRef>
          </c:cat>
          <c:val>
            <c:numRef>
              <c:f>'Pivot Table Analysis'!$E$100:$E$109</c:f>
              <c:numCache>
                <c:formatCode>"₦"#,##0.00;\-"₦"#,##0.00;"₦"#,##0.00</c:formatCode>
                <c:ptCount val="10"/>
                <c:pt idx="0">
                  <c:v>383051968.33999997</c:v>
                </c:pt>
                <c:pt idx="1">
                  <c:v>371301964.62</c:v>
                </c:pt>
                <c:pt idx="2">
                  <c:v>345639629.63</c:v>
                </c:pt>
                <c:pt idx="3">
                  <c:v>336966268.86000001</c:v>
                </c:pt>
                <c:pt idx="4">
                  <c:v>325659627.66000003</c:v>
                </c:pt>
                <c:pt idx="5">
                  <c:v>315610854.63</c:v>
                </c:pt>
                <c:pt idx="6">
                  <c:v>311948626.94</c:v>
                </c:pt>
                <c:pt idx="7">
                  <c:v>309214754.36000001</c:v>
                </c:pt>
                <c:pt idx="8">
                  <c:v>306226282.44999999</c:v>
                </c:pt>
                <c:pt idx="9">
                  <c:v>282829177.89999998</c:v>
                </c:pt>
              </c:numCache>
            </c:numRef>
          </c:val>
          <c:extLst>
            <c:ext xmlns:c15="http://schemas.microsoft.com/office/drawing/2012/chart" uri="{02D57815-91ED-43cb-92C2-25804820EDAC}">
              <c15:datalabelsRange>
                <c15:f>'Pivot Table Analysis'!$G$100:$G$109</c15:f>
                <c15:dlblRangeCache>
                  <c:ptCount val="10"/>
                  <c:pt idx="0">
                    <c:v>383.05M</c:v>
                  </c:pt>
                  <c:pt idx="1">
                    <c:v>371.30M</c:v>
                  </c:pt>
                  <c:pt idx="2">
                    <c:v>345.64M</c:v>
                  </c:pt>
                  <c:pt idx="3">
                    <c:v>336.97M</c:v>
                  </c:pt>
                  <c:pt idx="4">
                    <c:v>325.66M</c:v>
                  </c:pt>
                  <c:pt idx="5">
                    <c:v>315.61M</c:v>
                  </c:pt>
                  <c:pt idx="6">
                    <c:v>311.95M</c:v>
                  </c:pt>
                  <c:pt idx="7">
                    <c:v>309.21M</c:v>
                  </c:pt>
                  <c:pt idx="8">
                    <c:v>306.23M</c:v>
                  </c:pt>
                  <c:pt idx="9">
                    <c:v>282.83M</c:v>
                  </c:pt>
                </c15:dlblRangeCache>
              </c15:datalabelsRange>
            </c:ext>
            <c:ext xmlns:c16="http://schemas.microsoft.com/office/drawing/2014/chart" uri="{C3380CC4-5D6E-409C-BE32-E72D297353CC}">
              <c16:uniqueId val="{0000000A-D5AE-4DE8-BA9E-24A765C8D469}"/>
            </c:ext>
          </c:extLst>
        </c:ser>
        <c:ser>
          <c:idx val="1"/>
          <c:order val="1"/>
          <c:tx>
            <c:strRef>
              <c:f>'Pivot Table Analysis'!$F$99</c:f>
              <c:strCache>
                <c:ptCount val="1"/>
                <c:pt idx="0">
                  <c:v>Highlight</c:v>
                </c:pt>
              </c:strCache>
            </c:strRef>
          </c:tx>
          <c:spPr>
            <a:solidFill>
              <a:srgbClr val="FFC000"/>
            </a:solidFill>
            <a:ln>
              <a:noFill/>
            </a:ln>
            <a:effectLst/>
          </c:spPr>
          <c:invertIfNegative val="0"/>
          <c:dLbls>
            <c:delete val="1"/>
          </c:dLbls>
          <c:val>
            <c:numRef>
              <c:f>'Pivot Table Analysis'!$F$100:$F$109</c:f>
              <c:numCache>
                <c:formatCode>_(* #,##0.00_);_(* \(#,##0.00\);_(*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D5AE-4DE8-BA9E-24A765C8D469}"/>
            </c:ext>
          </c:extLst>
        </c:ser>
        <c:dLbls>
          <c:dLblPos val="outEnd"/>
          <c:showLegendKey val="0"/>
          <c:showVal val="1"/>
          <c:showCatName val="0"/>
          <c:showSerName val="0"/>
          <c:showPercent val="0"/>
          <c:showBubbleSize val="0"/>
        </c:dLbls>
        <c:gapWidth val="40"/>
        <c:overlap val="100"/>
        <c:axId val="904302336"/>
        <c:axId val="904302752"/>
      </c:barChart>
      <c:catAx>
        <c:axId val="9043023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2">
                    <a:lumMod val="25000"/>
                  </a:schemeClr>
                </a:solidFill>
                <a:latin typeface="+mn-lt"/>
                <a:ea typeface="+mn-ea"/>
                <a:cs typeface="+mn-cs"/>
              </a:defRPr>
            </a:pPr>
            <a:endParaRPr lang="en-US"/>
          </a:p>
        </c:txPr>
        <c:crossAx val="904302752"/>
        <c:crosses val="autoZero"/>
        <c:auto val="1"/>
        <c:lblAlgn val="ctr"/>
        <c:lblOffset val="100"/>
        <c:noMultiLvlLbl val="0"/>
      </c:catAx>
      <c:valAx>
        <c:axId val="904302752"/>
        <c:scaling>
          <c:orientation val="minMax"/>
          <c:max val="400000000"/>
          <c:min val="0"/>
        </c:scaling>
        <c:delete val="1"/>
        <c:axPos val="t"/>
        <c:numFmt formatCode="&quot;₦&quot;#,##0.00;\-&quot;₦&quot;#,##0.00;&quot;₦&quot;#,##0.00" sourceLinked="1"/>
        <c:majorTickMark val="none"/>
        <c:minorTickMark val="none"/>
        <c:tickLblPos val="nextTo"/>
        <c:crossAx val="9043023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1887992125984252"/>
          <c:y val="5.0480629043338159E-2"/>
          <c:w val="0.48918759784476429"/>
          <c:h val="0.89859328486681589"/>
        </c:manualLayout>
      </c:layout>
      <c:barChart>
        <c:barDir val="bar"/>
        <c:grouping val="clustered"/>
        <c:varyColors val="0"/>
        <c:ser>
          <c:idx val="0"/>
          <c:order val="0"/>
          <c:spPr>
            <a:solidFill>
              <a:srgbClr val="C6F5AB"/>
            </a:solidFill>
            <a:ln>
              <a:noFill/>
            </a:ln>
            <a:effectLst/>
          </c:spPr>
          <c:invertIfNegative val="0"/>
          <c:dLbls>
            <c:dLbl>
              <c:idx val="0"/>
              <c:layout/>
              <c:tx>
                <c:rich>
                  <a:bodyPr/>
                  <a:lstStyle/>
                  <a:p>
                    <a:fld id="{CDE171E4-2EF2-41EB-A292-9BF9C2B7AA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5E57-4A00-9B71-74DC0162357D}"/>
                </c:ext>
              </c:extLst>
            </c:dLbl>
            <c:dLbl>
              <c:idx val="1"/>
              <c:layout/>
              <c:tx>
                <c:rich>
                  <a:bodyPr/>
                  <a:lstStyle/>
                  <a:p>
                    <a:fld id="{605F3EF3-1769-49C4-9A91-2BC8DF5D43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5E57-4A00-9B71-74DC0162357D}"/>
                </c:ext>
              </c:extLst>
            </c:dLbl>
            <c:dLbl>
              <c:idx val="2"/>
              <c:layout/>
              <c:tx>
                <c:rich>
                  <a:bodyPr/>
                  <a:lstStyle/>
                  <a:p>
                    <a:fld id="{9283A9B8-055E-445B-BC64-012E415EAC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5E57-4A00-9B71-74DC0162357D}"/>
                </c:ext>
              </c:extLst>
            </c:dLbl>
            <c:dLbl>
              <c:idx val="3"/>
              <c:layout/>
              <c:tx>
                <c:rich>
                  <a:bodyPr/>
                  <a:lstStyle/>
                  <a:p>
                    <a:fld id="{395C8858-79CD-4DCA-AFD9-CD12D64D89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5E57-4A00-9B71-74DC0162357D}"/>
                </c:ext>
              </c:extLst>
            </c:dLbl>
            <c:dLbl>
              <c:idx val="4"/>
              <c:layout/>
              <c:tx>
                <c:rich>
                  <a:bodyPr/>
                  <a:lstStyle/>
                  <a:p>
                    <a:fld id="{8FCC8A37-450A-42A7-9E39-76D02398DA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5E57-4A00-9B71-74DC0162357D}"/>
                </c:ext>
              </c:extLst>
            </c:dLbl>
            <c:dLbl>
              <c:idx val="5"/>
              <c:layout/>
              <c:tx>
                <c:rich>
                  <a:bodyPr/>
                  <a:lstStyle/>
                  <a:p>
                    <a:fld id="{35EA6E8C-D915-42E6-8B44-0F50C8CC26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5E57-4A00-9B71-74DC0162357D}"/>
                </c:ext>
              </c:extLst>
            </c:dLbl>
            <c:dLbl>
              <c:idx val="6"/>
              <c:layout/>
              <c:tx>
                <c:rich>
                  <a:bodyPr/>
                  <a:lstStyle/>
                  <a:p>
                    <a:fld id="{6900555C-3D5E-45A5-97D1-3D67351962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5E57-4A00-9B71-74DC0162357D}"/>
                </c:ext>
              </c:extLst>
            </c:dLbl>
            <c:dLbl>
              <c:idx val="7"/>
              <c:layout/>
              <c:tx>
                <c:rich>
                  <a:bodyPr/>
                  <a:lstStyle/>
                  <a:p>
                    <a:fld id="{B9E063D9-8A59-4E92-8672-5244C2DBC4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5E57-4A00-9B71-74DC0162357D}"/>
                </c:ext>
              </c:extLst>
            </c:dLbl>
            <c:dLbl>
              <c:idx val="8"/>
              <c:layout/>
              <c:tx>
                <c:rich>
                  <a:bodyPr/>
                  <a:lstStyle/>
                  <a:p>
                    <a:fld id="{69EA6A79-2EF0-42AD-9A86-ADA4821AB2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5E57-4A00-9B71-74DC0162357D}"/>
                </c:ext>
              </c:extLst>
            </c:dLbl>
            <c:dLbl>
              <c:idx val="9"/>
              <c:layout/>
              <c:tx>
                <c:rich>
                  <a:bodyPr/>
                  <a:lstStyle/>
                  <a:p>
                    <a:fld id="{8C2C92EA-88AE-46D5-B6A3-302A5E28CD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5E57-4A00-9B71-74DC0162357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Analysis'!$I$100:$I$109</c:f>
              <c:strCache>
                <c:ptCount val="10"/>
                <c:pt idx="0">
                  <c:v>Agro Export Nigeria Ltd</c:v>
                </c:pt>
                <c:pt idx="1">
                  <c:v>Golden Farms Nigeria Limited</c:v>
                </c:pt>
                <c:pt idx="2">
                  <c:v>Prime Agro Exports Nigeria Limited</c:v>
                </c:pt>
                <c:pt idx="3">
                  <c:v>Nigeria Agro Export Company</c:v>
                </c:pt>
                <c:pt idx="4">
                  <c:v>Nigerian Export Promotion Council (NEPC)</c:v>
                </c:pt>
                <c:pt idx="5">
                  <c:v>Farmgate Nigeria Limited</c:v>
                </c:pt>
                <c:pt idx="6">
                  <c:v>Solid Agro Nigeria Limited</c:v>
                </c:pt>
                <c:pt idx="7">
                  <c:v>Greenfield Agro Exporters Nigeria Limited</c:v>
                </c:pt>
                <c:pt idx="8">
                  <c:v>Agriplus Nigeria Limited</c:v>
                </c:pt>
                <c:pt idx="9">
                  <c:v>Agro Allied Exporters Nigeria Limited</c:v>
                </c:pt>
              </c:strCache>
            </c:strRef>
          </c:cat>
          <c:val>
            <c:numRef>
              <c:f>'Pivot Table Analysis'!$J$100:$J$109</c:f>
              <c:numCache>
                <c:formatCode>"₦"#,##0.00;\-"₦"#,##0.00;"₦"#,##0.00</c:formatCode>
                <c:ptCount val="10"/>
                <c:pt idx="0">
                  <c:v>1867914625.1800005</c:v>
                </c:pt>
                <c:pt idx="1">
                  <c:v>1732721289.7200007</c:v>
                </c:pt>
                <c:pt idx="2">
                  <c:v>1706071643.6099999</c:v>
                </c:pt>
                <c:pt idx="3">
                  <c:v>1704147641.289999</c:v>
                </c:pt>
                <c:pt idx="4">
                  <c:v>1647087954.7200005</c:v>
                </c:pt>
                <c:pt idx="5">
                  <c:v>1615237652.0799997</c:v>
                </c:pt>
                <c:pt idx="6">
                  <c:v>1541529740.6000009</c:v>
                </c:pt>
                <c:pt idx="7">
                  <c:v>1506892570.6000001</c:v>
                </c:pt>
                <c:pt idx="8">
                  <c:v>1503023344.2999997</c:v>
                </c:pt>
                <c:pt idx="9">
                  <c:v>1493038016.4699998</c:v>
                </c:pt>
              </c:numCache>
            </c:numRef>
          </c:val>
          <c:extLst>
            <c:ext xmlns:c15="http://schemas.microsoft.com/office/drawing/2012/chart" uri="{02D57815-91ED-43cb-92C2-25804820EDAC}">
              <c15:datalabelsRange>
                <c15:f>'Pivot Table Analysis'!$L$100:$L$109</c15:f>
                <c15:dlblRangeCache>
                  <c:ptCount val="10"/>
                  <c:pt idx="0">
                    <c:v>1.87bn</c:v>
                  </c:pt>
                  <c:pt idx="1">
                    <c:v>1.73bn</c:v>
                  </c:pt>
                  <c:pt idx="2">
                    <c:v>1.71bn</c:v>
                  </c:pt>
                  <c:pt idx="3">
                    <c:v>1.70bn</c:v>
                  </c:pt>
                  <c:pt idx="4">
                    <c:v>1.65bn</c:v>
                  </c:pt>
                  <c:pt idx="5">
                    <c:v>1.62bn</c:v>
                  </c:pt>
                  <c:pt idx="6">
                    <c:v>1.54bn</c:v>
                  </c:pt>
                  <c:pt idx="7">
                    <c:v>1.51bn</c:v>
                  </c:pt>
                  <c:pt idx="8">
                    <c:v>1.50bn</c:v>
                  </c:pt>
                  <c:pt idx="9">
                    <c:v>1.49bn</c:v>
                  </c:pt>
                </c15:dlblRangeCache>
              </c15:datalabelsRange>
            </c:ext>
            <c:ext xmlns:c16="http://schemas.microsoft.com/office/drawing/2014/chart" uri="{C3380CC4-5D6E-409C-BE32-E72D297353CC}">
              <c16:uniqueId val="{0000000A-5E57-4A00-9B71-74DC0162357D}"/>
            </c:ext>
          </c:extLst>
        </c:ser>
        <c:ser>
          <c:idx val="1"/>
          <c:order val="1"/>
          <c:tx>
            <c:strRef>
              <c:f>'Pivot Table Analysis'!$K$99</c:f>
              <c:strCache>
                <c:ptCount val="1"/>
                <c:pt idx="0">
                  <c:v>Highlight</c:v>
                </c:pt>
              </c:strCache>
            </c:strRef>
          </c:tx>
          <c:spPr>
            <a:solidFill>
              <a:srgbClr val="FFC000"/>
            </a:solidFill>
            <a:ln>
              <a:noFill/>
            </a:ln>
            <a:effectLst/>
          </c:spPr>
          <c:invertIfNegative val="0"/>
          <c:dLbls>
            <c:delete val="1"/>
          </c:dLbls>
          <c:val>
            <c:numRef>
              <c:f>'Pivot Table Analysis'!$K$100:$K$109</c:f>
              <c:numCache>
                <c:formatCode>_(* #,##0.00_);_(* \(#,##0.00\);_(*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5E57-4A00-9B71-74DC0162357D}"/>
            </c:ext>
          </c:extLst>
        </c:ser>
        <c:dLbls>
          <c:showLegendKey val="0"/>
          <c:showVal val="1"/>
          <c:showCatName val="0"/>
          <c:showSerName val="0"/>
          <c:showPercent val="0"/>
          <c:showBubbleSize val="0"/>
        </c:dLbls>
        <c:gapWidth val="40"/>
        <c:overlap val="100"/>
        <c:axId val="149165824"/>
        <c:axId val="149166656"/>
      </c:barChart>
      <c:catAx>
        <c:axId val="14916582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2">
                    <a:lumMod val="25000"/>
                  </a:schemeClr>
                </a:solidFill>
                <a:latin typeface="+mn-lt"/>
                <a:ea typeface="+mn-ea"/>
                <a:cs typeface="+mn-cs"/>
              </a:defRPr>
            </a:pPr>
            <a:endParaRPr lang="en-US"/>
          </a:p>
        </c:txPr>
        <c:crossAx val="149166656"/>
        <c:crosses val="autoZero"/>
        <c:auto val="1"/>
        <c:lblAlgn val="ctr"/>
        <c:lblOffset val="100"/>
        <c:noMultiLvlLbl val="0"/>
      </c:catAx>
      <c:valAx>
        <c:axId val="149166656"/>
        <c:scaling>
          <c:orientation val="minMax"/>
        </c:scaling>
        <c:delete val="1"/>
        <c:axPos val="t"/>
        <c:numFmt formatCode="&quot;₦&quot;#,##0.00;\-&quot;₦&quot;#,##0.00;&quot;₦&quot;#,##0.00" sourceLinked="1"/>
        <c:majorTickMark val="none"/>
        <c:minorTickMark val="none"/>
        <c:tickLblPos val="nextTo"/>
        <c:crossAx val="1491658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1887992125984252"/>
          <c:y val="5.6170644002134285E-2"/>
          <c:w val="0.49996914604854614"/>
          <c:h val="0.89290338324284546"/>
        </c:manualLayout>
      </c:layout>
      <c:barChart>
        <c:barDir val="bar"/>
        <c:grouping val="clustered"/>
        <c:varyColors val="0"/>
        <c:ser>
          <c:idx val="0"/>
          <c:order val="0"/>
          <c:spPr>
            <a:solidFill>
              <a:srgbClr val="C6F5AB"/>
            </a:solidFill>
            <a:ln>
              <a:noFill/>
            </a:ln>
            <a:effectLst/>
          </c:spPr>
          <c:invertIfNegative val="0"/>
          <c:dLbls>
            <c:dLbl>
              <c:idx val="0"/>
              <c:layout/>
              <c:tx>
                <c:rich>
                  <a:bodyPr/>
                  <a:lstStyle/>
                  <a:p>
                    <a:fld id="{A84D9F4F-2EFA-4C5A-87E3-51BD43BD41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5F4D-4927-AC24-39B1B76B1785}"/>
                </c:ext>
              </c:extLst>
            </c:dLbl>
            <c:dLbl>
              <c:idx val="1"/>
              <c:layout/>
              <c:tx>
                <c:rich>
                  <a:bodyPr/>
                  <a:lstStyle/>
                  <a:p>
                    <a:fld id="{34ACD487-3EF1-4E28-957A-D1EB5A3A99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5F4D-4927-AC24-39B1B76B1785}"/>
                </c:ext>
              </c:extLst>
            </c:dLbl>
            <c:dLbl>
              <c:idx val="2"/>
              <c:layout/>
              <c:tx>
                <c:rich>
                  <a:bodyPr/>
                  <a:lstStyle/>
                  <a:p>
                    <a:fld id="{624052A3-4C75-47D6-930F-81BB0696A0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5F4D-4927-AC24-39B1B76B1785}"/>
                </c:ext>
              </c:extLst>
            </c:dLbl>
            <c:dLbl>
              <c:idx val="3"/>
              <c:layout/>
              <c:tx>
                <c:rich>
                  <a:bodyPr/>
                  <a:lstStyle/>
                  <a:p>
                    <a:fld id="{D09EA202-47C9-423E-A5D1-EAD1579696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5F4D-4927-AC24-39B1B76B1785}"/>
                </c:ext>
              </c:extLst>
            </c:dLbl>
            <c:dLbl>
              <c:idx val="4"/>
              <c:layout/>
              <c:tx>
                <c:rich>
                  <a:bodyPr/>
                  <a:lstStyle/>
                  <a:p>
                    <a:fld id="{828CEEB8-AC5E-44F7-9EF4-00C794DD6B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5F4D-4927-AC24-39B1B76B1785}"/>
                </c:ext>
              </c:extLst>
            </c:dLbl>
            <c:dLbl>
              <c:idx val="5"/>
              <c:layout/>
              <c:tx>
                <c:rich>
                  <a:bodyPr/>
                  <a:lstStyle/>
                  <a:p>
                    <a:fld id="{35A7756E-F3F4-4177-B3D6-52C8DB279E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5F4D-4927-AC24-39B1B76B1785}"/>
                </c:ext>
              </c:extLst>
            </c:dLbl>
            <c:dLbl>
              <c:idx val="6"/>
              <c:layout/>
              <c:tx>
                <c:rich>
                  <a:bodyPr/>
                  <a:lstStyle/>
                  <a:p>
                    <a:fld id="{6E77B339-BBDA-4909-890F-151DB753C2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5F4D-4927-AC24-39B1B76B1785}"/>
                </c:ext>
              </c:extLst>
            </c:dLbl>
            <c:dLbl>
              <c:idx val="7"/>
              <c:layout/>
              <c:tx>
                <c:rich>
                  <a:bodyPr/>
                  <a:lstStyle/>
                  <a:p>
                    <a:fld id="{24CF667D-6EAA-4BBD-9ED0-FE256D44C4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5F4D-4927-AC24-39B1B76B1785}"/>
                </c:ext>
              </c:extLst>
            </c:dLbl>
            <c:dLbl>
              <c:idx val="8"/>
              <c:layout/>
              <c:tx>
                <c:rich>
                  <a:bodyPr/>
                  <a:lstStyle/>
                  <a:p>
                    <a:fld id="{5A57F88E-190D-433C-8313-943278A7A6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5F4D-4927-AC24-39B1B76B1785}"/>
                </c:ext>
              </c:extLst>
            </c:dLbl>
            <c:dLbl>
              <c:idx val="9"/>
              <c:layout/>
              <c:tx>
                <c:rich>
                  <a:bodyPr/>
                  <a:lstStyle/>
                  <a:p>
                    <a:fld id="{CBC2498F-890A-4F74-AF90-B08587F43D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5F4D-4927-AC24-39B1B76B178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Analysis'!$N$100:$N$109</c:f>
              <c:strCache>
                <c:ptCount val="10"/>
                <c:pt idx="0">
                  <c:v>Golden Farms Nigeria Limited</c:v>
                </c:pt>
                <c:pt idx="1">
                  <c:v>Agro Export Nigeria Ltd</c:v>
                </c:pt>
                <c:pt idx="2">
                  <c:v>Nigerian Export Promotion Council (NEPC)</c:v>
                </c:pt>
                <c:pt idx="3">
                  <c:v>Nigeria Agro Export Company</c:v>
                </c:pt>
                <c:pt idx="4">
                  <c:v>Agriplus Nigeria Limited</c:v>
                </c:pt>
                <c:pt idx="5">
                  <c:v>Prime Agro Exports Nigeria Limited</c:v>
                </c:pt>
                <c:pt idx="6">
                  <c:v>Farmgate Nigeria Limited</c:v>
                </c:pt>
                <c:pt idx="7">
                  <c:v>Solid Agro Nigeria Limited</c:v>
                </c:pt>
                <c:pt idx="8">
                  <c:v>Greenfield Agro Exporters Nigeria Limited</c:v>
                </c:pt>
                <c:pt idx="9">
                  <c:v>Agro Allied Exporters Nigeria Limited</c:v>
                </c:pt>
              </c:strCache>
            </c:strRef>
          </c:cat>
          <c:val>
            <c:numRef>
              <c:f>'Pivot Table Analysis'!$O$100:$O$109</c:f>
              <c:numCache>
                <c:formatCode>"₦"#,##0.00;\-"₦"#,##0.00;"₦"#,##0.00</c:formatCode>
                <c:ptCount val="10"/>
                <c:pt idx="0">
                  <c:v>60724</c:v>
                </c:pt>
                <c:pt idx="1">
                  <c:v>59944</c:v>
                </c:pt>
                <c:pt idx="2">
                  <c:v>55833</c:v>
                </c:pt>
                <c:pt idx="3">
                  <c:v>54717</c:v>
                </c:pt>
                <c:pt idx="4">
                  <c:v>52139</c:v>
                </c:pt>
                <c:pt idx="5">
                  <c:v>52035</c:v>
                </c:pt>
                <c:pt idx="6">
                  <c:v>52010</c:v>
                </c:pt>
                <c:pt idx="7">
                  <c:v>51565</c:v>
                </c:pt>
                <c:pt idx="8">
                  <c:v>50633</c:v>
                </c:pt>
                <c:pt idx="9">
                  <c:v>47204</c:v>
                </c:pt>
              </c:numCache>
            </c:numRef>
          </c:val>
          <c:extLst>
            <c:ext xmlns:c15="http://schemas.microsoft.com/office/drawing/2012/chart" uri="{02D57815-91ED-43cb-92C2-25804820EDAC}">
              <c15:datalabelsRange>
                <c15:f>'Pivot Table Analysis'!$Q$100:$Q$109</c15:f>
                <c15:dlblRangeCache>
                  <c:ptCount val="10"/>
                  <c:pt idx="0">
                    <c:v>60.72K</c:v>
                  </c:pt>
                  <c:pt idx="1">
                    <c:v>59.94K</c:v>
                  </c:pt>
                  <c:pt idx="2">
                    <c:v>55.83K</c:v>
                  </c:pt>
                  <c:pt idx="3">
                    <c:v>54.72K</c:v>
                  </c:pt>
                  <c:pt idx="4">
                    <c:v>52.14K</c:v>
                  </c:pt>
                  <c:pt idx="5">
                    <c:v>52.04K</c:v>
                  </c:pt>
                  <c:pt idx="6">
                    <c:v>52.01K</c:v>
                  </c:pt>
                  <c:pt idx="7">
                    <c:v>51.57K</c:v>
                  </c:pt>
                  <c:pt idx="8">
                    <c:v>50.63K</c:v>
                  </c:pt>
                  <c:pt idx="9">
                    <c:v>47.20K</c:v>
                  </c:pt>
                </c15:dlblRangeCache>
              </c15:datalabelsRange>
            </c:ext>
            <c:ext xmlns:c16="http://schemas.microsoft.com/office/drawing/2014/chart" uri="{C3380CC4-5D6E-409C-BE32-E72D297353CC}">
              <c16:uniqueId val="{0000000A-5F4D-4927-AC24-39B1B76B1785}"/>
            </c:ext>
          </c:extLst>
        </c:ser>
        <c:ser>
          <c:idx val="1"/>
          <c:order val="1"/>
          <c:tx>
            <c:strRef>
              <c:f>'Pivot Table Analysis'!$P$99</c:f>
              <c:strCache>
                <c:ptCount val="1"/>
                <c:pt idx="0">
                  <c:v>Highlight</c:v>
                </c:pt>
              </c:strCache>
            </c:strRef>
          </c:tx>
          <c:spPr>
            <a:solidFill>
              <a:srgbClr val="FFC000"/>
            </a:solidFill>
            <a:ln>
              <a:noFill/>
            </a:ln>
            <a:effectLst/>
          </c:spPr>
          <c:invertIfNegative val="0"/>
          <c:dLbls>
            <c:delete val="1"/>
          </c:dLbls>
          <c:val>
            <c:numRef>
              <c:f>'Pivot Table Analysis'!$P$100:$P$109</c:f>
              <c:numCache>
                <c:formatCode>_(* #,##0.00_);_(* \(#,##0.00\);_(*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5F4D-4927-AC24-39B1B76B1785}"/>
            </c:ext>
          </c:extLst>
        </c:ser>
        <c:dLbls>
          <c:showLegendKey val="0"/>
          <c:showVal val="1"/>
          <c:showCatName val="0"/>
          <c:showSerName val="0"/>
          <c:showPercent val="0"/>
          <c:showBubbleSize val="0"/>
        </c:dLbls>
        <c:gapWidth val="40"/>
        <c:overlap val="100"/>
        <c:axId val="149142528"/>
        <c:axId val="149149184"/>
      </c:barChart>
      <c:catAx>
        <c:axId val="14914252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2">
                    <a:lumMod val="25000"/>
                  </a:schemeClr>
                </a:solidFill>
                <a:latin typeface="+mn-lt"/>
                <a:ea typeface="+mn-ea"/>
                <a:cs typeface="+mn-cs"/>
              </a:defRPr>
            </a:pPr>
            <a:endParaRPr lang="en-US"/>
          </a:p>
        </c:txPr>
        <c:crossAx val="149149184"/>
        <c:crosses val="autoZero"/>
        <c:auto val="1"/>
        <c:lblAlgn val="ctr"/>
        <c:lblOffset val="100"/>
        <c:noMultiLvlLbl val="0"/>
      </c:catAx>
      <c:valAx>
        <c:axId val="149149184"/>
        <c:scaling>
          <c:orientation val="minMax"/>
          <c:max val="70000"/>
          <c:min val="0"/>
        </c:scaling>
        <c:delete val="1"/>
        <c:axPos val="t"/>
        <c:numFmt formatCode="&quot;₦&quot;#,##0.00;\-&quot;₦&quot;#,##0.00;&quot;₦&quot;#,##0.00" sourceLinked="1"/>
        <c:majorTickMark val="out"/>
        <c:minorTickMark val="none"/>
        <c:tickLblPos val="nextTo"/>
        <c:crossAx val="1491425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C6F5AB"/>
            </a:solidFill>
            <a:ln>
              <a:noFill/>
            </a:ln>
            <a:effectLst/>
          </c:spPr>
          <c:invertIfNegative val="0"/>
          <c:dLbls>
            <c:dLbl>
              <c:idx val="0"/>
              <c:layout/>
              <c:tx>
                <c:rich>
                  <a:bodyPr/>
                  <a:lstStyle/>
                  <a:p>
                    <a:fld id="{D2C7F1CE-6DDE-47C4-9F75-B96F56A24A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E852-433C-B13D-F34BD4BA2728}"/>
                </c:ext>
              </c:extLst>
            </c:dLbl>
            <c:dLbl>
              <c:idx val="1"/>
              <c:layout/>
              <c:tx>
                <c:rich>
                  <a:bodyPr/>
                  <a:lstStyle/>
                  <a:p>
                    <a:fld id="{EB3989D2-8590-4336-BB03-D563E7D468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E852-433C-B13D-F34BD4BA2728}"/>
                </c:ext>
              </c:extLst>
            </c:dLbl>
            <c:dLbl>
              <c:idx val="2"/>
              <c:layout/>
              <c:tx>
                <c:rich>
                  <a:bodyPr/>
                  <a:lstStyle/>
                  <a:p>
                    <a:fld id="{90EE4A29-D9F0-4657-8845-34B1FE69A8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E852-433C-B13D-F34BD4BA2728}"/>
                </c:ext>
              </c:extLst>
            </c:dLbl>
            <c:dLbl>
              <c:idx val="3"/>
              <c:layout/>
              <c:tx>
                <c:rich>
                  <a:bodyPr/>
                  <a:lstStyle/>
                  <a:p>
                    <a:fld id="{0FAFCDBE-D005-48E5-B9F6-69FD269792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E852-433C-B13D-F34BD4BA2728}"/>
                </c:ext>
              </c:extLst>
            </c:dLbl>
            <c:dLbl>
              <c:idx val="4"/>
              <c:layout/>
              <c:tx>
                <c:rich>
                  <a:bodyPr/>
                  <a:lstStyle/>
                  <a:p>
                    <a:fld id="{AD17A5C9-7E46-4718-9114-D27583D43D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E852-433C-B13D-F34BD4BA2728}"/>
                </c:ext>
              </c:extLst>
            </c:dLbl>
            <c:dLbl>
              <c:idx val="5"/>
              <c:layout/>
              <c:tx>
                <c:rich>
                  <a:bodyPr/>
                  <a:lstStyle/>
                  <a:p>
                    <a:fld id="{EC7104F9-2C9B-4286-A8BF-1BCDEA2B8C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E852-433C-B13D-F34BD4BA2728}"/>
                </c:ext>
              </c:extLst>
            </c:dLbl>
            <c:dLbl>
              <c:idx val="6"/>
              <c:layout/>
              <c:tx>
                <c:rich>
                  <a:bodyPr/>
                  <a:lstStyle/>
                  <a:p>
                    <a:fld id="{BD5D4BAD-B399-41CD-B4E5-30BDED8418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E852-433C-B13D-F34BD4BA2728}"/>
                </c:ext>
              </c:extLst>
            </c:dLbl>
            <c:dLbl>
              <c:idx val="7"/>
              <c:layout/>
              <c:tx>
                <c:rich>
                  <a:bodyPr/>
                  <a:lstStyle/>
                  <a:p>
                    <a:fld id="{D774D800-2EB4-4040-83F4-90548F5F55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E852-433C-B13D-F34BD4BA2728}"/>
                </c:ext>
              </c:extLst>
            </c:dLbl>
            <c:dLbl>
              <c:idx val="8"/>
              <c:layout/>
              <c:tx>
                <c:rich>
                  <a:bodyPr/>
                  <a:lstStyle/>
                  <a:p>
                    <a:fld id="{11323819-1A67-488C-94F8-E5117A47E8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E852-433C-B13D-F34BD4BA2728}"/>
                </c:ext>
              </c:extLst>
            </c:dLbl>
            <c:dLbl>
              <c:idx val="9"/>
              <c:layout/>
              <c:tx>
                <c:rich>
                  <a:bodyPr/>
                  <a:lstStyle/>
                  <a:p>
                    <a:fld id="{A39CCE4B-9668-49AF-B3E3-BC9EC68E31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E852-433C-B13D-F34BD4BA272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Analysis'!$D$114:$D$123</c:f>
              <c:strCache>
                <c:ptCount val="10"/>
                <c:pt idx="0">
                  <c:v>Italy</c:v>
                </c:pt>
                <c:pt idx="1">
                  <c:v>Denmark</c:v>
                </c:pt>
                <c:pt idx="2">
                  <c:v>France</c:v>
                </c:pt>
                <c:pt idx="3">
                  <c:v>Switzerland</c:v>
                </c:pt>
                <c:pt idx="4">
                  <c:v>Belgium</c:v>
                </c:pt>
                <c:pt idx="5">
                  <c:v>Netherlands</c:v>
                </c:pt>
                <c:pt idx="6">
                  <c:v>Austria</c:v>
                </c:pt>
                <c:pt idx="7">
                  <c:v>Sweden</c:v>
                </c:pt>
                <c:pt idx="8">
                  <c:v>Spain</c:v>
                </c:pt>
                <c:pt idx="9">
                  <c:v>Germany</c:v>
                </c:pt>
              </c:strCache>
            </c:strRef>
          </c:cat>
          <c:val>
            <c:numRef>
              <c:f>'Pivot Table Analysis'!$E$114:$E$123</c:f>
              <c:numCache>
                <c:formatCode>"₦"#,##0.00;\-"₦"#,##0.00;"₦"#,##0.00</c:formatCode>
                <c:ptCount val="10"/>
                <c:pt idx="0">
                  <c:v>1962586623.2000005</c:v>
                </c:pt>
                <c:pt idx="1">
                  <c:v>1831246092.8399999</c:v>
                </c:pt>
                <c:pt idx="2">
                  <c:v>1805863662.8</c:v>
                </c:pt>
                <c:pt idx="3">
                  <c:v>1663789719.9299996</c:v>
                </c:pt>
                <c:pt idx="4">
                  <c:v>1605706575.0699999</c:v>
                </c:pt>
                <c:pt idx="5">
                  <c:v>1534358434.5100007</c:v>
                </c:pt>
                <c:pt idx="6">
                  <c:v>1530520956.6399996</c:v>
                </c:pt>
                <c:pt idx="7">
                  <c:v>1497262525.7900007</c:v>
                </c:pt>
                <c:pt idx="8">
                  <c:v>1489988920.1499999</c:v>
                </c:pt>
                <c:pt idx="9">
                  <c:v>1396340967.6400003</c:v>
                </c:pt>
              </c:numCache>
            </c:numRef>
          </c:val>
          <c:extLst>
            <c:ext xmlns:c15="http://schemas.microsoft.com/office/drawing/2012/chart" uri="{02D57815-91ED-43cb-92C2-25804820EDAC}">
              <c15:datalabelsRange>
                <c15:f>'Pivot Table Analysis'!$G$114:$G$123</c15:f>
                <c15:dlblRangeCache>
                  <c:ptCount val="10"/>
                  <c:pt idx="0">
                    <c:v>1.96bn</c:v>
                  </c:pt>
                  <c:pt idx="1">
                    <c:v>1.83bn</c:v>
                  </c:pt>
                  <c:pt idx="2">
                    <c:v>1.81bn</c:v>
                  </c:pt>
                  <c:pt idx="3">
                    <c:v>1.66bn</c:v>
                  </c:pt>
                  <c:pt idx="4">
                    <c:v>1.61bn</c:v>
                  </c:pt>
                  <c:pt idx="5">
                    <c:v>1.53bn</c:v>
                  </c:pt>
                  <c:pt idx="6">
                    <c:v>1.53bn</c:v>
                  </c:pt>
                  <c:pt idx="7">
                    <c:v>1.50bn</c:v>
                  </c:pt>
                  <c:pt idx="8">
                    <c:v>1.49bn</c:v>
                  </c:pt>
                  <c:pt idx="9">
                    <c:v>1.40bn</c:v>
                  </c:pt>
                </c15:dlblRangeCache>
              </c15:datalabelsRange>
            </c:ext>
            <c:ext xmlns:c16="http://schemas.microsoft.com/office/drawing/2014/chart" uri="{C3380CC4-5D6E-409C-BE32-E72D297353CC}">
              <c16:uniqueId val="{0000000A-E852-433C-B13D-F34BD4BA2728}"/>
            </c:ext>
          </c:extLst>
        </c:ser>
        <c:ser>
          <c:idx val="1"/>
          <c:order val="1"/>
          <c:tx>
            <c:strRef>
              <c:f>'Pivot Table Analysis'!$F$113</c:f>
              <c:strCache>
                <c:ptCount val="1"/>
                <c:pt idx="0">
                  <c:v>Highlight</c:v>
                </c:pt>
              </c:strCache>
            </c:strRef>
          </c:tx>
          <c:spPr>
            <a:solidFill>
              <a:srgbClr val="FFC000"/>
            </a:solidFill>
            <a:ln>
              <a:noFill/>
            </a:ln>
            <a:effectLst/>
          </c:spPr>
          <c:invertIfNegative val="0"/>
          <c:val>
            <c:numRef>
              <c:f>'Pivot Table Analysis'!$F$114:$F$123</c:f>
              <c:numCache>
                <c:formatCode>_(* #,##0.00_);_(* \(#,##0.00\);_(*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E852-433C-B13D-F34BD4BA2728}"/>
            </c:ext>
          </c:extLst>
        </c:ser>
        <c:dLbls>
          <c:showLegendKey val="0"/>
          <c:showVal val="0"/>
          <c:showCatName val="0"/>
          <c:showSerName val="0"/>
          <c:showPercent val="0"/>
          <c:showBubbleSize val="0"/>
        </c:dLbls>
        <c:gapWidth val="47"/>
        <c:overlap val="100"/>
        <c:axId val="1590472623"/>
        <c:axId val="1590467215"/>
      </c:barChart>
      <c:catAx>
        <c:axId val="15904726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2">
                    <a:lumMod val="25000"/>
                  </a:schemeClr>
                </a:solidFill>
                <a:latin typeface="+mn-lt"/>
                <a:ea typeface="+mn-ea"/>
                <a:cs typeface="+mn-cs"/>
              </a:defRPr>
            </a:pPr>
            <a:endParaRPr lang="en-US"/>
          </a:p>
        </c:txPr>
        <c:crossAx val="1590467215"/>
        <c:crosses val="autoZero"/>
        <c:auto val="1"/>
        <c:lblAlgn val="ctr"/>
        <c:lblOffset val="100"/>
        <c:tickLblSkip val="1"/>
        <c:noMultiLvlLbl val="0"/>
      </c:catAx>
      <c:valAx>
        <c:axId val="1590467215"/>
        <c:scaling>
          <c:orientation val="minMax"/>
          <c:max val="2500000000"/>
          <c:min val="0"/>
        </c:scaling>
        <c:delete val="1"/>
        <c:axPos val="t"/>
        <c:numFmt formatCode="&quot;₦&quot;#,##0.00;\-&quot;₦&quot;#,##0.00;&quot;₦&quot;#,##0.00" sourceLinked="1"/>
        <c:majorTickMark val="none"/>
        <c:minorTickMark val="none"/>
        <c:tickLblPos val="nextTo"/>
        <c:crossAx val="15904726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086108238656566"/>
          <c:y val="3.0602491589115755E-2"/>
          <c:w val="0.57319461591118015"/>
          <c:h val="0.92145689507856254"/>
        </c:manualLayout>
      </c:layout>
      <c:barChart>
        <c:barDir val="bar"/>
        <c:grouping val="clustered"/>
        <c:varyColors val="0"/>
        <c:ser>
          <c:idx val="0"/>
          <c:order val="0"/>
          <c:spPr>
            <a:solidFill>
              <a:srgbClr val="C6F5AB"/>
            </a:solidFill>
            <a:ln>
              <a:noFill/>
            </a:ln>
            <a:effectLst/>
          </c:spPr>
          <c:invertIfNegative val="0"/>
          <c:dLbls>
            <c:dLbl>
              <c:idx val="0"/>
              <c:layout/>
              <c:tx>
                <c:rich>
                  <a:bodyPr/>
                  <a:lstStyle/>
                  <a:p>
                    <a:fld id="{808B00BB-FE10-465C-B36E-D8789396D0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AF3B-4C99-86CA-F6D3F3086440}"/>
                </c:ext>
              </c:extLst>
            </c:dLbl>
            <c:dLbl>
              <c:idx val="1"/>
              <c:layout/>
              <c:tx>
                <c:rich>
                  <a:bodyPr/>
                  <a:lstStyle/>
                  <a:p>
                    <a:fld id="{9B63BA6A-9F68-4136-A308-CFBDA812E6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AF3B-4C99-86CA-F6D3F3086440}"/>
                </c:ext>
              </c:extLst>
            </c:dLbl>
            <c:dLbl>
              <c:idx val="2"/>
              <c:layout/>
              <c:tx>
                <c:rich>
                  <a:bodyPr/>
                  <a:lstStyle/>
                  <a:p>
                    <a:fld id="{0CAC85E8-A571-4253-9E51-F4B86A25D0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AF3B-4C99-86CA-F6D3F3086440}"/>
                </c:ext>
              </c:extLst>
            </c:dLbl>
            <c:dLbl>
              <c:idx val="3"/>
              <c:layout/>
              <c:tx>
                <c:rich>
                  <a:bodyPr/>
                  <a:lstStyle/>
                  <a:p>
                    <a:fld id="{11802E8B-E785-431B-B7CE-AD1FCFB3AC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AF3B-4C99-86CA-F6D3F3086440}"/>
                </c:ext>
              </c:extLst>
            </c:dLbl>
            <c:dLbl>
              <c:idx val="4"/>
              <c:layout/>
              <c:tx>
                <c:rich>
                  <a:bodyPr/>
                  <a:lstStyle/>
                  <a:p>
                    <a:fld id="{CCC3168B-808C-4408-97C4-1E0B8BBFE5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AF3B-4C99-86CA-F6D3F3086440}"/>
                </c:ext>
              </c:extLst>
            </c:dLbl>
            <c:dLbl>
              <c:idx val="5"/>
              <c:layout/>
              <c:tx>
                <c:rich>
                  <a:bodyPr/>
                  <a:lstStyle/>
                  <a:p>
                    <a:fld id="{67EB319C-EF3F-4569-84A8-43537439FB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AF3B-4C99-86CA-F6D3F3086440}"/>
                </c:ext>
              </c:extLst>
            </c:dLbl>
            <c:dLbl>
              <c:idx val="6"/>
              <c:layout/>
              <c:tx>
                <c:rich>
                  <a:bodyPr/>
                  <a:lstStyle/>
                  <a:p>
                    <a:fld id="{466659ED-D2F0-4C2F-B506-5995BB883C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AF3B-4C99-86CA-F6D3F3086440}"/>
                </c:ext>
              </c:extLst>
            </c:dLbl>
            <c:dLbl>
              <c:idx val="7"/>
              <c:layout/>
              <c:tx>
                <c:rich>
                  <a:bodyPr/>
                  <a:lstStyle/>
                  <a:p>
                    <a:fld id="{55CB030F-ABE4-4D2C-8C56-B383A8BA9E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AF3B-4C99-86CA-F6D3F3086440}"/>
                </c:ext>
              </c:extLst>
            </c:dLbl>
            <c:dLbl>
              <c:idx val="8"/>
              <c:layout/>
              <c:tx>
                <c:rich>
                  <a:bodyPr/>
                  <a:lstStyle/>
                  <a:p>
                    <a:fld id="{C2F0E75D-85D9-4CAA-826D-86A270CD5F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AF3B-4C99-86CA-F6D3F3086440}"/>
                </c:ext>
              </c:extLst>
            </c:dLbl>
            <c:dLbl>
              <c:idx val="9"/>
              <c:layout/>
              <c:tx>
                <c:rich>
                  <a:bodyPr/>
                  <a:lstStyle/>
                  <a:p>
                    <a:fld id="{20502450-6687-48B7-A952-80648D4ACC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AF3B-4C99-86CA-F6D3F3086440}"/>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2">
                        <a:lumMod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Analysis'!$I$114:$I$123</c:f>
              <c:strCache>
                <c:ptCount val="10"/>
                <c:pt idx="0">
                  <c:v>Denmark</c:v>
                </c:pt>
                <c:pt idx="1">
                  <c:v>Italy</c:v>
                </c:pt>
                <c:pt idx="2">
                  <c:v>France</c:v>
                </c:pt>
                <c:pt idx="3">
                  <c:v>Austria</c:v>
                </c:pt>
                <c:pt idx="4">
                  <c:v>Switzerland</c:v>
                </c:pt>
                <c:pt idx="5">
                  <c:v>Belgium</c:v>
                </c:pt>
                <c:pt idx="6">
                  <c:v>Sweden</c:v>
                </c:pt>
                <c:pt idx="7">
                  <c:v>Spain</c:v>
                </c:pt>
                <c:pt idx="8">
                  <c:v>Netherlands</c:v>
                </c:pt>
                <c:pt idx="9">
                  <c:v>Germany</c:v>
                </c:pt>
              </c:strCache>
            </c:strRef>
          </c:cat>
          <c:val>
            <c:numRef>
              <c:f>'Pivot Table Analysis'!$J$114:$J$123</c:f>
              <c:numCache>
                <c:formatCode>"₦"#,##0.00;\-"₦"#,##0.00;"₦"#,##0.00</c:formatCode>
                <c:ptCount val="10"/>
                <c:pt idx="0">
                  <c:v>368834839.00999999</c:v>
                </c:pt>
                <c:pt idx="1">
                  <c:v>359451824.29000002</c:v>
                </c:pt>
                <c:pt idx="2">
                  <c:v>351139111.13</c:v>
                </c:pt>
                <c:pt idx="3">
                  <c:v>335468827.94</c:v>
                </c:pt>
                <c:pt idx="4">
                  <c:v>330684287.17000002</c:v>
                </c:pt>
                <c:pt idx="5">
                  <c:v>325684381.94999999</c:v>
                </c:pt>
                <c:pt idx="6">
                  <c:v>312860434.43000001</c:v>
                </c:pt>
                <c:pt idx="7">
                  <c:v>307065373.95999998</c:v>
                </c:pt>
                <c:pt idx="8">
                  <c:v>306437070.94999999</c:v>
                </c:pt>
                <c:pt idx="9">
                  <c:v>290823004.56</c:v>
                </c:pt>
              </c:numCache>
            </c:numRef>
          </c:val>
          <c:extLst>
            <c:ext xmlns:c15="http://schemas.microsoft.com/office/drawing/2012/chart" uri="{02D57815-91ED-43cb-92C2-25804820EDAC}">
              <c15:datalabelsRange>
                <c15:f>'Pivot Table Analysis'!$L$114:$L$123</c15:f>
                <c15:dlblRangeCache>
                  <c:ptCount val="10"/>
                  <c:pt idx="0">
                    <c:v>368.83M</c:v>
                  </c:pt>
                  <c:pt idx="1">
                    <c:v>359.45M</c:v>
                  </c:pt>
                  <c:pt idx="2">
                    <c:v>351.14M</c:v>
                  </c:pt>
                  <c:pt idx="3">
                    <c:v>335.47M</c:v>
                  </c:pt>
                  <c:pt idx="4">
                    <c:v>330.68M</c:v>
                  </c:pt>
                  <c:pt idx="5">
                    <c:v>325.68M</c:v>
                  </c:pt>
                  <c:pt idx="6">
                    <c:v>312.86M</c:v>
                  </c:pt>
                  <c:pt idx="7">
                    <c:v>307.07M</c:v>
                  </c:pt>
                  <c:pt idx="8">
                    <c:v>306.44M</c:v>
                  </c:pt>
                  <c:pt idx="9">
                    <c:v>290.82M</c:v>
                  </c:pt>
                </c15:dlblRangeCache>
              </c15:datalabelsRange>
            </c:ext>
            <c:ext xmlns:c16="http://schemas.microsoft.com/office/drawing/2014/chart" uri="{C3380CC4-5D6E-409C-BE32-E72D297353CC}">
              <c16:uniqueId val="{0000000A-AF3B-4C99-86CA-F6D3F3086440}"/>
            </c:ext>
          </c:extLst>
        </c:ser>
        <c:ser>
          <c:idx val="1"/>
          <c:order val="1"/>
          <c:tx>
            <c:strRef>
              <c:f>'Pivot Table Analysis'!$K$113</c:f>
              <c:strCache>
                <c:ptCount val="1"/>
                <c:pt idx="0">
                  <c:v>Highlight</c:v>
                </c:pt>
              </c:strCache>
            </c:strRef>
          </c:tx>
          <c:spPr>
            <a:solidFill>
              <a:srgbClr val="FFC000"/>
            </a:solidFill>
            <a:ln>
              <a:noFill/>
            </a:ln>
            <a:effectLst/>
          </c:spPr>
          <c:invertIfNegative val="0"/>
          <c:val>
            <c:numRef>
              <c:f>'Pivot Table Analysis'!$K$114:$K$123</c:f>
              <c:numCache>
                <c:formatCode>_(* #,##0.00_);_(* \(#,##0.00\);_(*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AF3B-4C99-86CA-F6D3F3086440}"/>
            </c:ext>
          </c:extLst>
        </c:ser>
        <c:dLbls>
          <c:showLegendKey val="0"/>
          <c:showVal val="0"/>
          <c:showCatName val="0"/>
          <c:showSerName val="0"/>
          <c:showPercent val="0"/>
          <c:showBubbleSize val="0"/>
        </c:dLbls>
        <c:gapWidth val="47"/>
        <c:overlap val="100"/>
        <c:axId val="233287087"/>
        <c:axId val="233282511"/>
      </c:barChart>
      <c:catAx>
        <c:axId val="23328708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2">
                    <a:lumMod val="25000"/>
                  </a:schemeClr>
                </a:solidFill>
                <a:latin typeface="+mn-lt"/>
                <a:ea typeface="+mn-ea"/>
                <a:cs typeface="+mn-cs"/>
              </a:defRPr>
            </a:pPr>
            <a:endParaRPr lang="en-US"/>
          </a:p>
        </c:txPr>
        <c:crossAx val="233282511"/>
        <c:crosses val="autoZero"/>
        <c:auto val="1"/>
        <c:lblAlgn val="ctr"/>
        <c:lblOffset val="100"/>
        <c:tickLblSkip val="1"/>
        <c:noMultiLvlLbl val="0"/>
      </c:catAx>
      <c:valAx>
        <c:axId val="233282511"/>
        <c:scaling>
          <c:orientation val="minMax"/>
        </c:scaling>
        <c:delete val="1"/>
        <c:axPos val="t"/>
        <c:numFmt formatCode="&quot;₦&quot;#,##0.00;\-&quot;₦&quot;#,##0.00;&quot;₦&quot;#,##0.00" sourceLinked="1"/>
        <c:majorTickMark val="none"/>
        <c:minorTickMark val="none"/>
        <c:tickLblPos val="nextTo"/>
        <c:crossAx val="23328708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 Table Analysis'!$O$113</c:f>
              <c:strCache>
                <c:ptCount val="1"/>
                <c:pt idx="0">
                  <c:v>Total Export Values</c:v>
                </c:pt>
              </c:strCache>
            </c:strRef>
          </c:tx>
          <c:spPr>
            <a:solidFill>
              <a:srgbClr val="C6F5AB"/>
            </a:solidFill>
            <a:ln>
              <a:noFill/>
            </a:ln>
            <a:effectLst/>
          </c:spPr>
          <c:invertIfNegative val="0"/>
          <c:dLbls>
            <c:dLbl>
              <c:idx val="0"/>
              <c:layout/>
              <c:tx>
                <c:rich>
                  <a:bodyPr/>
                  <a:lstStyle/>
                  <a:p>
                    <a:fld id="{C8BAD000-09FD-45C4-BB8D-37F5745F4D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9B89-4D10-A7A2-BAD68AE7857B}"/>
                </c:ext>
              </c:extLst>
            </c:dLbl>
            <c:dLbl>
              <c:idx val="1"/>
              <c:layout/>
              <c:tx>
                <c:rich>
                  <a:bodyPr/>
                  <a:lstStyle/>
                  <a:p>
                    <a:fld id="{F3F44F14-2D60-4B12-AB50-B2A6A22EE7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9B89-4D10-A7A2-BAD68AE7857B}"/>
                </c:ext>
              </c:extLst>
            </c:dLbl>
            <c:dLbl>
              <c:idx val="2"/>
              <c:layout/>
              <c:tx>
                <c:rich>
                  <a:bodyPr/>
                  <a:lstStyle/>
                  <a:p>
                    <a:fld id="{5A6C93F4-ABA0-42B1-8B1D-0A0F41D598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9B89-4D10-A7A2-BAD68AE7857B}"/>
                </c:ext>
              </c:extLst>
            </c:dLbl>
            <c:dLbl>
              <c:idx val="3"/>
              <c:layout/>
              <c:tx>
                <c:rich>
                  <a:bodyPr/>
                  <a:lstStyle/>
                  <a:p>
                    <a:fld id="{BE7F3543-12E7-4A06-B5FF-DAA6B2E919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9B89-4D10-A7A2-BAD68AE7857B}"/>
                </c:ext>
              </c:extLst>
            </c:dLbl>
            <c:dLbl>
              <c:idx val="4"/>
              <c:layout/>
              <c:tx>
                <c:rich>
                  <a:bodyPr/>
                  <a:lstStyle/>
                  <a:p>
                    <a:fld id="{9F2E529A-0E89-443F-8D72-92DA12909D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9B89-4D10-A7A2-BAD68AE7857B}"/>
                </c:ext>
              </c:extLst>
            </c:dLbl>
            <c:dLbl>
              <c:idx val="5"/>
              <c:layout/>
              <c:tx>
                <c:rich>
                  <a:bodyPr/>
                  <a:lstStyle/>
                  <a:p>
                    <a:fld id="{5E9F5034-2BA1-4FFA-AD1B-3A394F09C8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9B89-4D10-A7A2-BAD68AE7857B}"/>
                </c:ext>
              </c:extLst>
            </c:dLbl>
            <c:dLbl>
              <c:idx val="6"/>
              <c:layout/>
              <c:tx>
                <c:rich>
                  <a:bodyPr/>
                  <a:lstStyle/>
                  <a:p>
                    <a:fld id="{09558BB9-DEC2-41C8-9D0A-D1A4A087D7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9B89-4D10-A7A2-BAD68AE7857B}"/>
                </c:ext>
              </c:extLst>
            </c:dLbl>
            <c:dLbl>
              <c:idx val="7"/>
              <c:layout/>
              <c:tx>
                <c:rich>
                  <a:bodyPr/>
                  <a:lstStyle/>
                  <a:p>
                    <a:fld id="{88F3EF36-9ABB-46E9-A013-9EC3A54129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9B89-4D10-A7A2-BAD68AE7857B}"/>
                </c:ext>
              </c:extLst>
            </c:dLbl>
            <c:dLbl>
              <c:idx val="8"/>
              <c:layout/>
              <c:tx>
                <c:rich>
                  <a:bodyPr/>
                  <a:lstStyle/>
                  <a:p>
                    <a:fld id="{42B25BCC-29E7-440A-9328-C9DBC3D136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9B89-4D10-A7A2-BAD68AE7857B}"/>
                </c:ext>
              </c:extLst>
            </c:dLbl>
            <c:dLbl>
              <c:idx val="9"/>
              <c:layout/>
              <c:tx>
                <c:rich>
                  <a:bodyPr/>
                  <a:lstStyle/>
                  <a:p>
                    <a:fld id="{5006A2A7-5B84-4F87-97C8-580CE4BDE9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9B89-4D10-A7A2-BAD68AE7857B}"/>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2">
                        <a:lumMod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 Analysis'!$N$114:$N$123</c:f>
              <c:strCache>
                <c:ptCount val="10"/>
                <c:pt idx="0">
                  <c:v>Denmark</c:v>
                </c:pt>
                <c:pt idx="1">
                  <c:v>Italy</c:v>
                </c:pt>
                <c:pt idx="2">
                  <c:v>France</c:v>
                </c:pt>
                <c:pt idx="3">
                  <c:v>Switzerland</c:v>
                </c:pt>
                <c:pt idx="4">
                  <c:v>Sweden</c:v>
                </c:pt>
                <c:pt idx="5">
                  <c:v>Austria</c:v>
                </c:pt>
                <c:pt idx="6">
                  <c:v>Belgium</c:v>
                </c:pt>
                <c:pt idx="7">
                  <c:v>Spain</c:v>
                </c:pt>
                <c:pt idx="8">
                  <c:v>Netherlands</c:v>
                </c:pt>
                <c:pt idx="9">
                  <c:v>Germany</c:v>
                </c:pt>
              </c:strCache>
            </c:strRef>
          </c:cat>
          <c:val>
            <c:numRef>
              <c:f>'Pivot Table Analysis'!$O$114:$O$123</c:f>
              <c:numCache>
                <c:formatCode>#,##0</c:formatCode>
                <c:ptCount val="10"/>
                <c:pt idx="0">
                  <c:v>59949</c:v>
                </c:pt>
                <c:pt idx="1">
                  <c:v>59769</c:v>
                </c:pt>
                <c:pt idx="2">
                  <c:v>56997</c:v>
                </c:pt>
                <c:pt idx="3">
                  <c:v>53929</c:v>
                </c:pt>
                <c:pt idx="4">
                  <c:v>52187</c:v>
                </c:pt>
                <c:pt idx="5">
                  <c:v>51883</c:v>
                </c:pt>
                <c:pt idx="6">
                  <c:v>51850</c:v>
                </c:pt>
                <c:pt idx="7">
                  <c:v>51450</c:v>
                </c:pt>
                <c:pt idx="8">
                  <c:v>50453</c:v>
                </c:pt>
                <c:pt idx="9">
                  <c:v>48337</c:v>
                </c:pt>
              </c:numCache>
            </c:numRef>
          </c:val>
          <c:extLst>
            <c:ext xmlns:c15="http://schemas.microsoft.com/office/drawing/2012/chart" uri="{02D57815-91ED-43cb-92C2-25804820EDAC}">
              <c15:datalabelsRange>
                <c15:f>'Pivot Table Analysis'!$Q$114:$Q$123</c15:f>
                <c15:dlblRangeCache>
                  <c:ptCount val="10"/>
                  <c:pt idx="0">
                    <c:v>59.95K</c:v>
                  </c:pt>
                  <c:pt idx="1">
                    <c:v>59.77K</c:v>
                  </c:pt>
                  <c:pt idx="2">
                    <c:v>57.00K</c:v>
                  </c:pt>
                  <c:pt idx="3">
                    <c:v>53.93K</c:v>
                  </c:pt>
                  <c:pt idx="4">
                    <c:v>52.19K</c:v>
                  </c:pt>
                  <c:pt idx="5">
                    <c:v>51.88K</c:v>
                  </c:pt>
                  <c:pt idx="6">
                    <c:v>51.85K</c:v>
                  </c:pt>
                  <c:pt idx="7">
                    <c:v>51.45K</c:v>
                  </c:pt>
                  <c:pt idx="8">
                    <c:v>50.45K</c:v>
                  </c:pt>
                  <c:pt idx="9">
                    <c:v>48.34K</c:v>
                  </c:pt>
                </c15:dlblRangeCache>
              </c15:datalabelsRange>
            </c:ext>
            <c:ext xmlns:c16="http://schemas.microsoft.com/office/drawing/2014/chart" uri="{C3380CC4-5D6E-409C-BE32-E72D297353CC}">
              <c16:uniqueId val="{0000000A-9B89-4D10-A7A2-BAD68AE7857B}"/>
            </c:ext>
          </c:extLst>
        </c:ser>
        <c:ser>
          <c:idx val="1"/>
          <c:order val="1"/>
          <c:tx>
            <c:strRef>
              <c:f>'Pivot Table Analysis'!$P$113</c:f>
              <c:strCache>
                <c:ptCount val="1"/>
                <c:pt idx="0">
                  <c:v>Highlight</c:v>
                </c:pt>
              </c:strCache>
            </c:strRef>
          </c:tx>
          <c:spPr>
            <a:solidFill>
              <a:srgbClr val="FFC000"/>
            </a:solidFill>
            <a:ln>
              <a:noFill/>
            </a:ln>
            <a:effectLst/>
          </c:spPr>
          <c:invertIfNegative val="0"/>
          <c:val>
            <c:numRef>
              <c:f>'Pivot Table Analysis'!$P$114:$P$123</c:f>
              <c:numCache>
                <c:formatCode>_(* #,##0.00_);_(* \(#,##0.00\);_(*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9B89-4D10-A7A2-BAD68AE7857B}"/>
            </c:ext>
          </c:extLst>
        </c:ser>
        <c:dLbls>
          <c:showLegendKey val="0"/>
          <c:showVal val="0"/>
          <c:showCatName val="0"/>
          <c:showSerName val="0"/>
          <c:showPercent val="0"/>
          <c:showBubbleSize val="0"/>
        </c:dLbls>
        <c:gapWidth val="47"/>
        <c:overlap val="100"/>
        <c:axId val="221556623"/>
        <c:axId val="221549551"/>
      </c:barChart>
      <c:catAx>
        <c:axId val="2215566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2">
                    <a:lumMod val="25000"/>
                  </a:schemeClr>
                </a:solidFill>
                <a:latin typeface="+mn-lt"/>
                <a:ea typeface="+mn-ea"/>
                <a:cs typeface="+mn-cs"/>
              </a:defRPr>
            </a:pPr>
            <a:endParaRPr lang="en-US"/>
          </a:p>
        </c:txPr>
        <c:crossAx val="221549551"/>
        <c:crosses val="autoZero"/>
        <c:auto val="1"/>
        <c:lblAlgn val="ctr"/>
        <c:lblOffset val="100"/>
        <c:noMultiLvlLbl val="0"/>
      </c:catAx>
      <c:valAx>
        <c:axId val="221549551"/>
        <c:scaling>
          <c:orientation val="minMax"/>
        </c:scaling>
        <c:delete val="1"/>
        <c:axPos val="t"/>
        <c:numFmt formatCode="#,##0" sourceLinked="1"/>
        <c:majorTickMark val="none"/>
        <c:minorTickMark val="none"/>
        <c:tickLblPos val="nextTo"/>
        <c:crossAx val="2215566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Worksheet_Updated.xlsm]Pivot Table Analysis!Monthly Trends</c:name>
    <c:fmtId val="3"/>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'Pivot Table Analysis'!$N$28</c:f>
              <c:strCache>
                <c:ptCount val="1"/>
                <c:pt idx="0">
                  <c:v>Total Export Values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 Analysis'!$M$29:$M$40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Analysis'!$N$29:$N$40</c:f>
              <c:numCache>
                <c:formatCode>"₦"#,##0.00;\-"₦"#,##0.00;"₦"#,##0.00</c:formatCode>
                <c:ptCount val="12"/>
                <c:pt idx="0">
                  <c:v>1100552818.8000004</c:v>
                </c:pt>
                <c:pt idx="1">
                  <c:v>1438372842.1999998</c:v>
                </c:pt>
                <c:pt idx="2">
                  <c:v>1469176641.6299996</c:v>
                </c:pt>
                <c:pt idx="3">
                  <c:v>1289974468.6199999</c:v>
                </c:pt>
                <c:pt idx="4">
                  <c:v>1402205846.4500003</c:v>
                </c:pt>
                <c:pt idx="5">
                  <c:v>1393276457.0200005</c:v>
                </c:pt>
                <c:pt idx="6">
                  <c:v>1364628672.0799997</c:v>
                </c:pt>
                <c:pt idx="7">
                  <c:v>1287476389.2700005</c:v>
                </c:pt>
                <c:pt idx="8">
                  <c:v>1121324794.04</c:v>
                </c:pt>
                <c:pt idx="9">
                  <c:v>1493828877.0900002</c:v>
                </c:pt>
                <c:pt idx="10">
                  <c:v>1531514948.8200002</c:v>
                </c:pt>
                <c:pt idx="11">
                  <c:v>1425331722.5500004</c:v>
                </c:pt>
              </c:numCache>
            </c:numRef>
          </c:val>
          <c:smooth val="0"/>
          <c:extLst>
            <c:ext xmlns:c16="http://schemas.microsoft.com/office/drawing/2014/chart" uri="{C3380CC4-5D6E-409C-BE32-E72D297353CC}">
              <c16:uniqueId val="{00000002-C8CD-437F-9E62-287CAD13E753}"/>
            </c:ext>
          </c:extLst>
        </c:ser>
        <c:ser>
          <c:idx val="1"/>
          <c:order val="1"/>
          <c:tx>
            <c:strRef>
              <c:f>'Pivot Table Analysis'!$O$28</c:f>
              <c:strCache>
                <c:ptCount val="1"/>
                <c:pt idx="0">
                  <c:v>Total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 Analysis'!$M$29:$M$40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Analysis'!$O$29:$O$40</c:f>
              <c:numCache>
                <c:formatCode>"₦"#,##0.00;\-"₦"#,##0.00;"₦"#,##0.00</c:formatCode>
                <c:ptCount val="12"/>
                <c:pt idx="0">
                  <c:v>225058284.84</c:v>
                </c:pt>
                <c:pt idx="1">
                  <c:v>260374917.22999999</c:v>
                </c:pt>
                <c:pt idx="2">
                  <c:v>301071563.77999997</c:v>
                </c:pt>
                <c:pt idx="3">
                  <c:v>236637993.28999999</c:v>
                </c:pt>
                <c:pt idx="4">
                  <c:v>257992277.06</c:v>
                </c:pt>
                <c:pt idx="5">
                  <c:v>299435590.73000002</c:v>
                </c:pt>
                <c:pt idx="6">
                  <c:v>288450773.55000001</c:v>
                </c:pt>
                <c:pt idx="7">
                  <c:v>255346995.30000001</c:v>
                </c:pt>
                <c:pt idx="8">
                  <c:v>247372924.91999999</c:v>
                </c:pt>
                <c:pt idx="9">
                  <c:v>314433606.72000003</c:v>
                </c:pt>
                <c:pt idx="10">
                  <c:v>309632641.93000001</c:v>
                </c:pt>
                <c:pt idx="11">
                  <c:v>292641586.04000002</c:v>
                </c:pt>
              </c:numCache>
            </c:numRef>
          </c:val>
          <c:smooth val="0"/>
          <c:extLst>
            <c:ext xmlns:c16="http://schemas.microsoft.com/office/drawing/2014/chart" uri="{C3380CC4-5D6E-409C-BE32-E72D297353CC}">
              <c16:uniqueId val="{00000003-C8CD-437F-9E62-287CAD13E753}"/>
            </c:ext>
          </c:extLst>
        </c:ser>
        <c:dLbls>
          <c:showLegendKey val="0"/>
          <c:showVal val="0"/>
          <c:showCatName val="0"/>
          <c:showSerName val="0"/>
          <c:showPercent val="0"/>
          <c:showBubbleSize val="0"/>
        </c:dLbls>
        <c:marker val="1"/>
        <c:smooth val="0"/>
        <c:axId val="256651327"/>
        <c:axId val="256649247"/>
      </c:lineChart>
      <c:catAx>
        <c:axId val="256651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256649247"/>
        <c:crosses val="autoZero"/>
        <c:auto val="1"/>
        <c:lblAlgn val="ctr"/>
        <c:lblOffset val="100"/>
        <c:noMultiLvlLbl val="0"/>
      </c:catAx>
      <c:valAx>
        <c:axId val="256649247"/>
        <c:scaling>
          <c:orientation val="minMax"/>
          <c:max val="1600000000"/>
          <c:min val="0"/>
        </c:scaling>
        <c:delete val="0"/>
        <c:axPos val="l"/>
        <c:numFmt formatCode="&quot;₦&quot;#,##0.00;\-&quot;₦&quot;#,##0.00;&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256651327"/>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Worksheet_Updated.xlsm]Pivot Table Analysis!Quarterly Trends</c:name>
    <c:fmtId val="3"/>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20531429009330038"/>
          <c:y val="4.2207444276719297E-2"/>
          <c:w val="0.78495334980937603"/>
          <c:h val="0.59055723972352481"/>
        </c:manualLayout>
      </c:layout>
      <c:lineChart>
        <c:grouping val="standard"/>
        <c:varyColors val="0"/>
        <c:ser>
          <c:idx val="0"/>
          <c:order val="0"/>
          <c:tx>
            <c:strRef>
              <c:f>'Pivot Table Analysis'!$N$47</c:f>
              <c:strCache>
                <c:ptCount val="1"/>
                <c:pt idx="0">
                  <c:v>Total Export Values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 Analysis'!$M$48:$M$51</c:f>
              <c:strCache>
                <c:ptCount val="4"/>
                <c:pt idx="0">
                  <c:v>Qtr1</c:v>
                </c:pt>
                <c:pt idx="1">
                  <c:v>Qtr2</c:v>
                </c:pt>
                <c:pt idx="2">
                  <c:v>Qtr3</c:v>
                </c:pt>
                <c:pt idx="3">
                  <c:v>Qtr4</c:v>
                </c:pt>
              </c:strCache>
            </c:strRef>
          </c:cat>
          <c:val>
            <c:numRef>
              <c:f>'Pivot Table Analysis'!$N$48:$N$51</c:f>
              <c:numCache>
                <c:formatCode>"₦"#,##0.00;\-"₦"#,##0.00;"₦"#,##0.00</c:formatCode>
                <c:ptCount val="4"/>
                <c:pt idx="0">
                  <c:v>4008102302.630002</c:v>
                </c:pt>
                <c:pt idx="1">
                  <c:v>4085456772.0899992</c:v>
                </c:pt>
                <c:pt idx="2">
                  <c:v>3773429855.3900037</c:v>
                </c:pt>
                <c:pt idx="3">
                  <c:v>4450675548.4599953</c:v>
                </c:pt>
              </c:numCache>
            </c:numRef>
          </c:val>
          <c:smooth val="0"/>
          <c:extLst>
            <c:ext xmlns:c16="http://schemas.microsoft.com/office/drawing/2014/chart" uri="{C3380CC4-5D6E-409C-BE32-E72D297353CC}">
              <c16:uniqueId val="{00000002-2B61-4B46-B671-0EC11DC08D45}"/>
            </c:ext>
          </c:extLst>
        </c:ser>
        <c:ser>
          <c:idx val="1"/>
          <c:order val="1"/>
          <c:tx>
            <c:strRef>
              <c:f>'Pivot Table Analysis'!$O$47</c:f>
              <c:strCache>
                <c:ptCount val="1"/>
                <c:pt idx="0">
                  <c:v>Total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 Analysis'!$M$48:$M$51</c:f>
              <c:strCache>
                <c:ptCount val="4"/>
                <c:pt idx="0">
                  <c:v>Qtr1</c:v>
                </c:pt>
                <c:pt idx="1">
                  <c:v>Qtr2</c:v>
                </c:pt>
                <c:pt idx="2">
                  <c:v>Qtr3</c:v>
                </c:pt>
                <c:pt idx="3">
                  <c:v>Qtr4</c:v>
                </c:pt>
              </c:strCache>
            </c:strRef>
          </c:cat>
          <c:val>
            <c:numRef>
              <c:f>'Pivot Table Analysis'!$O$48:$O$51</c:f>
              <c:numCache>
                <c:formatCode>"₦"#,##0.00;\-"₦"#,##0.00;"₦"#,##0.00</c:formatCode>
                <c:ptCount val="4"/>
                <c:pt idx="0">
                  <c:v>786504765.85000002</c:v>
                </c:pt>
                <c:pt idx="1">
                  <c:v>794065861.08000004</c:v>
                </c:pt>
                <c:pt idx="2">
                  <c:v>791170693.76999998</c:v>
                </c:pt>
                <c:pt idx="3">
                  <c:v>916707834.69000006</c:v>
                </c:pt>
              </c:numCache>
            </c:numRef>
          </c:val>
          <c:smooth val="0"/>
          <c:extLst>
            <c:ext xmlns:c16="http://schemas.microsoft.com/office/drawing/2014/chart" uri="{C3380CC4-5D6E-409C-BE32-E72D297353CC}">
              <c16:uniqueId val="{00000003-2B61-4B46-B671-0EC11DC08D45}"/>
            </c:ext>
          </c:extLst>
        </c:ser>
        <c:dLbls>
          <c:showLegendKey val="0"/>
          <c:showVal val="0"/>
          <c:showCatName val="0"/>
          <c:showSerName val="0"/>
          <c:showPercent val="0"/>
          <c:showBubbleSize val="0"/>
        </c:dLbls>
        <c:marker val="1"/>
        <c:smooth val="0"/>
        <c:axId val="465928735"/>
        <c:axId val="465916671"/>
      </c:lineChart>
      <c:catAx>
        <c:axId val="465928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465916671"/>
        <c:crosses val="autoZero"/>
        <c:auto val="1"/>
        <c:lblAlgn val="ctr"/>
        <c:lblOffset val="100"/>
        <c:noMultiLvlLbl val="0"/>
      </c:catAx>
      <c:valAx>
        <c:axId val="465916671"/>
        <c:scaling>
          <c:orientation val="minMax"/>
          <c:max val="4500000000"/>
          <c:min val="0"/>
        </c:scaling>
        <c:delete val="0"/>
        <c:axPos val="l"/>
        <c:numFmt formatCode="&quot;₦&quot;#,##0.00;\-&quot;₦&quot;#,##0.00;&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465928735"/>
        <c:crosses val="autoZero"/>
        <c:crossBetween val="between"/>
      </c:valAx>
      <c:spPr>
        <a:noFill/>
        <a:ln>
          <a:noFill/>
        </a:ln>
        <a:effectLst/>
      </c:spPr>
    </c:plotArea>
    <c:legend>
      <c:legendPos val="b"/>
      <c:layout>
        <c:manualLayout>
          <c:xMode val="edge"/>
          <c:yMode val="edge"/>
          <c:x val="0.27911316742341513"/>
          <c:y val="0.88341887315898981"/>
          <c:w val="0.58613202133364684"/>
          <c:h val="0.116581261046956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 Worksheet_Updated.xlsm]Pivot Table Analysis!Date (Trend)</c:name>
    <c:fmtId val="4"/>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3"/>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5"/>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'Pivot Table Analysis'!$J$47</c:f>
              <c:strCache>
                <c:ptCount val="1"/>
                <c:pt idx="0">
                  <c:v>Total Export Values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 Analysis'!$I$48:$I$51</c:f>
              <c:strCache>
                <c:ptCount val="4"/>
                <c:pt idx="0">
                  <c:v>2020</c:v>
                </c:pt>
                <c:pt idx="1">
                  <c:v>2021</c:v>
                </c:pt>
                <c:pt idx="2">
                  <c:v>2022</c:v>
                </c:pt>
                <c:pt idx="3">
                  <c:v>2023</c:v>
                </c:pt>
              </c:strCache>
            </c:strRef>
          </c:cat>
          <c:val>
            <c:numRef>
              <c:f>'Pivot Table Analysis'!$J$48:$J$51</c:f>
              <c:numCache>
                <c:formatCode>"₦"#,##0.00;\-"₦"#,##0.00;"₦"#,##0.00</c:formatCode>
                <c:ptCount val="4"/>
                <c:pt idx="0">
                  <c:v>3891727249.7400017</c:v>
                </c:pt>
                <c:pt idx="1">
                  <c:v>4461997757.8599977</c:v>
                </c:pt>
                <c:pt idx="2">
                  <c:v>3776168662.6800013</c:v>
                </c:pt>
                <c:pt idx="3">
                  <c:v>4187770808.2899995</c:v>
                </c:pt>
              </c:numCache>
            </c:numRef>
          </c:val>
          <c:smooth val="0"/>
          <c:extLst>
            <c:ext xmlns:c16="http://schemas.microsoft.com/office/drawing/2014/chart" uri="{C3380CC4-5D6E-409C-BE32-E72D297353CC}">
              <c16:uniqueId val="{00000002-9E96-4A63-81EA-B1A9781B91B1}"/>
            </c:ext>
          </c:extLst>
        </c:ser>
        <c:ser>
          <c:idx val="1"/>
          <c:order val="1"/>
          <c:tx>
            <c:strRef>
              <c:f>'Pivot Table Analysis'!$K$47</c:f>
              <c:strCache>
                <c:ptCount val="1"/>
                <c:pt idx="0">
                  <c:v>Total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 Analysis'!$I$48:$I$51</c:f>
              <c:strCache>
                <c:ptCount val="4"/>
                <c:pt idx="0">
                  <c:v>2020</c:v>
                </c:pt>
                <c:pt idx="1">
                  <c:v>2021</c:v>
                </c:pt>
                <c:pt idx="2">
                  <c:v>2022</c:v>
                </c:pt>
                <c:pt idx="3">
                  <c:v>2023</c:v>
                </c:pt>
              </c:strCache>
            </c:strRef>
          </c:cat>
          <c:val>
            <c:numRef>
              <c:f>'Pivot Table Analysis'!$K$48:$K$51</c:f>
              <c:numCache>
                <c:formatCode>"₦"#,##0.00;\-"₦"#,##0.00;"₦"#,##0.00</c:formatCode>
                <c:ptCount val="4"/>
                <c:pt idx="0">
                  <c:v>837690928.83000004</c:v>
                </c:pt>
                <c:pt idx="1">
                  <c:v>878046720.54999995</c:v>
                </c:pt>
                <c:pt idx="2">
                  <c:v>766216484.52999997</c:v>
                </c:pt>
                <c:pt idx="3">
                  <c:v>806495021.48000002</c:v>
                </c:pt>
              </c:numCache>
            </c:numRef>
          </c:val>
          <c:smooth val="0"/>
          <c:extLst>
            <c:ext xmlns:c16="http://schemas.microsoft.com/office/drawing/2014/chart" uri="{C3380CC4-5D6E-409C-BE32-E72D297353CC}">
              <c16:uniqueId val="{00000003-9E96-4A63-81EA-B1A9781B91B1}"/>
            </c:ext>
          </c:extLst>
        </c:ser>
        <c:dLbls>
          <c:showLegendKey val="0"/>
          <c:showVal val="0"/>
          <c:showCatName val="0"/>
          <c:showSerName val="0"/>
          <c:showPercent val="0"/>
          <c:showBubbleSize val="0"/>
        </c:dLbls>
        <c:marker val="1"/>
        <c:smooth val="0"/>
        <c:axId val="1705422495"/>
        <c:axId val="1705437887"/>
      </c:lineChart>
      <c:catAx>
        <c:axId val="17054224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1705437887"/>
        <c:crosses val="autoZero"/>
        <c:auto val="1"/>
        <c:lblAlgn val="ctr"/>
        <c:lblOffset val="100"/>
        <c:noMultiLvlLbl val="0"/>
      </c:catAx>
      <c:valAx>
        <c:axId val="1705437887"/>
        <c:scaling>
          <c:orientation val="minMax"/>
        </c:scaling>
        <c:delete val="0"/>
        <c:axPos val="l"/>
        <c:numFmt formatCode="&quot;₦&quot;#,##0.00;\-&quot;₦&quot;#,##0.00;&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1705422495"/>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hyperlink" Target="#Dashboard_Trends!A1"/><Relationship Id="rId18" Type="http://schemas.openxmlformats.org/officeDocument/2006/relationships/image" Target="../media/image11.png"/><Relationship Id="rId3" Type="http://schemas.openxmlformats.org/officeDocument/2006/relationships/image" Target="../media/image3.png"/><Relationship Id="rId21" Type="http://schemas.openxmlformats.org/officeDocument/2006/relationships/chart" Target="../charts/chart3.xml"/><Relationship Id="rId7" Type="http://schemas.openxmlformats.org/officeDocument/2006/relationships/image" Target="../media/image7.png"/><Relationship Id="rId12" Type="http://schemas.openxmlformats.org/officeDocument/2006/relationships/hyperlink" Target="#Dashboard_Country!A1"/><Relationship Id="rId17" Type="http://schemas.openxmlformats.org/officeDocument/2006/relationships/image" Target="../media/image10.png"/><Relationship Id="rId2" Type="http://schemas.openxmlformats.org/officeDocument/2006/relationships/image" Target="../media/image2.png"/><Relationship Id="rId16" Type="http://schemas.openxmlformats.org/officeDocument/2006/relationships/image" Target="../media/image9.png"/><Relationship Id="rId20" Type="http://schemas.openxmlformats.org/officeDocument/2006/relationships/image" Target="../media/image13.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Dashboard_Company!A1"/><Relationship Id="rId5" Type="http://schemas.openxmlformats.org/officeDocument/2006/relationships/image" Target="../media/image5.png"/><Relationship Id="rId15" Type="http://schemas.openxmlformats.org/officeDocument/2006/relationships/image" Target="../media/image8.png"/><Relationship Id="rId10" Type="http://schemas.openxmlformats.org/officeDocument/2006/relationships/hyperlink" Target="#Dashboard_Products!A1"/><Relationship Id="rId19" Type="http://schemas.openxmlformats.org/officeDocument/2006/relationships/image" Target="../media/image12.png"/><Relationship Id="rId4" Type="http://schemas.openxmlformats.org/officeDocument/2006/relationships/image" Target="../media/image4.png"/><Relationship Id="rId9" Type="http://schemas.openxmlformats.org/officeDocument/2006/relationships/hyperlink" Target="#Dashboard_Overview!A1"/><Relationship Id="rId1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png"/><Relationship Id="rId18" Type="http://schemas.openxmlformats.org/officeDocument/2006/relationships/image" Target="../media/image1.png"/><Relationship Id="rId3" Type="http://schemas.openxmlformats.org/officeDocument/2006/relationships/hyperlink" Target="#Dashboard_Company!A1"/><Relationship Id="rId21" Type="http://schemas.openxmlformats.org/officeDocument/2006/relationships/image" Target="../media/image10.png"/><Relationship Id="rId7" Type="http://schemas.openxmlformats.org/officeDocument/2006/relationships/chart" Target="../charts/chart5.xml"/><Relationship Id="rId12" Type="http://schemas.openxmlformats.org/officeDocument/2006/relationships/image" Target="../media/image6.png"/><Relationship Id="rId17" Type="http://schemas.openxmlformats.org/officeDocument/2006/relationships/image" Target="../media/image15.png"/><Relationship Id="rId2" Type="http://schemas.openxmlformats.org/officeDocument/2006/relationships/hyperlink" Target="#Dashboard_Products!A1"/><Relationship Id="rId16" Type="http://schemas.openxmlformats.org/officeDocument/2006/relationships/image" Target="../media/image14.png"/><Relationship Id="rId20" Type="http://schemas.openxmlformats.org/officeDocument/2006/relationships/image" Target="../media/image9.png"/><Relationship Id="rId1" Type="http://schemas.openxmlformats.org/officeDocument/2006/relationships/hyperlink" Target="#Dashboard_Overview!A1"/><Relationship Id="rId6" Type="http://schemas.openxmlformats.org/officeDocument/2006/relationships/chart" Target="../charts/chart4.xml"/><Relationship Id="rId11" Type="http://schemas.openxmlformats.org/officeDocument/2006/relationships/image" Target="../media/image5.png"/><Relationship Id="rId5" Type="http://schemas.openxmlformats.org/officeDocument/2006/relationships/hyperlink" Target="#Dashboard_Trends!A1"/><Relationship Id="rId15" Type="http://schemas.openxmlformats.org/officeDocument/2006/relationships/image" Target="../media/image8.png"/><Relationship Id="rId10" Type="http://schemas.openxmlformats.org/officeDocument/2006/relationships/image" Target="../media/image4.png"/><Relationship Id="rId19" Type="http://schemas.openxmlformats.org/officeDocument/2006/relationships/chart" Target="../charts/chart6.xml"/><Relationship Id="rId4" Type="http://schemas.openxmlformats.org/officeDocument/2006/relationships/hyperlink" Target="#Dashboard_Country!A1"/><Relationship Id="rId9" Type="http://schemas.openxmlformats.org/officeDocument/2006/relationships/image" Target="../media/image3.png"/><Relationship Id="rId14" Type="http://schemas.openxmlformats.org/officeDocument/2006/relationships/image" Target="../media/image13.pn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8.png"/><Relationship Id="rId18" Type="http://schemas.openxmlformats.org/officeDocument/2006/relationships/chart" Target="../charts/chart7.xml"/><Relationship Id="rId3" Type="http://schemas.openxmlformats.org/officeDocument/2006/relationships/hyperlink" Target="#Dashboard_Company!A1"/><Relationship Id="rId7" Type="http://schemas.openxmlformats.org/officeDocument/2006/relationships/image" Target="../media/image3.png"/><Relationship Id="rId12" Type="http://schemas.openxmlformats.org/officeDocument/2006/relationships/image" Target="../media/image1.png"/><Relationship Id="rId17" Type="http://schemas.openxmlformats.org/officeDocument/2006/relationships/image" Target="../media/image11.png"/><Relationship Id="rId2" Type="http://schemas.openxmlformats.org/officeDocument/2006/relationships/hyperlink" Target="#Dashboard_Products!A1"/><Relationship Id="rId16" Type="http://schemas.openxmlformats.org/officeDocument/2006/relationships/image" Target="../media/image15.png"/><Relationship Id="rId20" Type="http://schemas.openxmlformats.org/officeDocument/2006/relationships/chart" Target="../charts/chart9.xml"/><Relationship Id="rId1" Type="http://schemas.openxmlformats.org/officeDocument/2006/relationships/hyperlink" Target="#Dashboard_Overview!A1"/><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ashboard_Trends!A1"/><Relationship Id="rId15" Type="http://schemas.openxmlformats.org/officeDocument/2006/relationships/image" Target="../media/image13.png"/><Relationship Id="rId10" Type="http://schemas.openxmlformats.org/officeDocument/2006/relationships/image" Target="../media/image6.png"/><Relationship Id="rId19" Type="http://schemas.openxmlformats.org/officeDocument/2006/relationships/chart" Target="../charts/chart8.xml"/><Relationship Id="rId4" Type="http://schemas.openxmlformats.org/officeDocument/2006/relationships/hyperlink" Target="#Dashboard_Country!A1"/><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chart" Target="../charts/chart10.xml"/><Relationship Id="rId3" Type="http://schemas.openxmlformats.org/officeDocument/2006/relationships/hyperlink" Target="#Dashboard_Company!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6.png"/><Relationship Id="rId2" Type="http://schemas.openxmlformats.org/officeDocument/2006/relationships/hyperlink" Target="#Dashboard_Products!A1"/><Relationship Id="rId16" Type="http://schemas.openxmlformats.org/officeDocument/2006/relationships/image" Target="../media/image12.png"/><Relationship Id="rId20" Type="http://schemas.openxmlformats.org/officeDocument/2006/relationships/chart" Target="../charts/chart12.xml"/><Relationship Id="rId1" Type="http://schemas.openxmlformats.org/officeDocument/2006/relationships/hyperlink" Target="#Dashboard_Overview!A1"/><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ashboard_Trends!A1"/><Relationship Id="rId15" Type="http://schemas.openxmlformats.org/officeDocument/2006/relationships/image" Target="../media/image1.png"/><Relationship Id="rId10" Type="http://schemas.openxmlformats.org/officeDocument/2006/relationships/image" Target="../media/image6.png"/><Relationship Id="rId19" Type="http://schemas.openxmlformats.org/officeDocument/2006/relationships/chart" Target="../charts/chart11.xml"/><Relationship Id="rId4" Type="http://schemas.openxmlformats.org/officeDocument/2006/relationships/hyperlink" Target="#Dashboard_Country!A1"/><Relationship Id="rId9" Type="http://schemas.openxmlformats.org/officeDocument/2006/relationships/image" Target="../media/image5.png"/><Relationship Id="rId14" Type="http://schemas.openxmlformats.org/officeDocument/2006/relationships/image" Target="../media/image15.png"/></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4.png"/><Relationship Id="rId18" Type="http://schemas.openxmlformats.org/officeDocument/2006/relationships/chart" Target="../charts/chart14.xml"/><Relationship Id="rId3" Type="http://schemas.openxmlformats.org/officeDocument/2006/relationships/hyperlink" Target="#Dashboard_Company!A1"/><Relationship Id="rId7" Type="http://schemas.openxmlformats.org/officeDocument/2006/relationships/image" Target="../media/image14.png"/><Relationship Id="rId12" Type="http://schemas.openxmlformats.org/officeDocument/2006/relationships/image" Target="../media/image3.png"/><Relationship Id="rId17" Type="http://schemas.openxmlformats.org/officeDocument/2006/relationships/chart" Target="../charts/chart13.xml"/><Relationship Id="rId2" Type="http://schemas.openxmlformats.org/officeDocument/2006/relationships/hyperlink" Target="#Dashboard_Products!A1"/><Relationship Id="rId16" Type="http://schemas.openxmlformats.org/officeDocument/2006/relationships/image" Target="../media/image7.png"/><Relationship Id="rId20" Type="http://schemas.openxmlformats.org/officeDocument/2006/relationships/image" Target="../media/image1.png"/><Relationship Id="rId1" Type="http://schemas.openxmlformats.org/officeDocument/2006/relationships/hyperlink" Target="#Dashboard_Overview!A1"/><Relationship Id="rId6" Type="http://schemas.openxmlformats.org/officeDocument/2006/relationships/image" Target="../media/image8.png"/><Relationship Id="rId11" Type="http://schemas.openxmlformats.org/officeDocument/2006/relationships/image" Target="../media/image2.png"/><Relationship Id="rId5" Type="http://schemas.openxmlformats.org/officeDocument/2006/relationships/hyperlink" Target="#Dashboard_Trends!A1"/><Relationship Id="rId15" Type="http://schemas.openxmlformats.org/officeDocument/2006/relationships/image" Target="../media/image6.png"/><Relationship Id="rId10" Type="http://schemas.openxmlformats.org/officeDocument/2006/relationships/image" Target="../media/image15.png"/><Relationship Id="rId19" Type="http://schemas.openxmlformats.org/officeDocument/2006/relationships/chart" Target="../charts/chart15.xml"/><Relationship Id="rId4" Type="http://schemas.openxmlformats.org/officeDocument/2006/relationships/hyperlink" Target="#Dashboard_Country!A1"/><Relationship Id="rId9" Type="http://schemas.openxmlformats.org/officeDocument/2006/relationships/image" Target="../media/image10.png"/><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32108</xdr:colOff>
      <xdr:row>0</xdr:row>
      <xdr:rowOff>32107</xdr:rowOff>
    </xdr:from>
    <xdr:to>
      <xdr:col>20</xdr:col>
      <xdr:colOff>607996</xdr:colOff>
      <xdr:row>30</xdr:row>
      <xdr:rowOff>85618</xdr:rowOff>
    </xdr:to>
    <xdr:grpSp>
      <xdr:nvGrpSpPr>
        <xdr:cNvPr id="11" name="Group 10"/>
        <xdr:cNvGrpSpPr/>
      </xdr:nvGrpSpPr>
      <xdr:grpSpPr>
        <a:xfrm>
          <a:off x="32108" y="32107"/>
          <a:ext cx="12776450" cy="5832724"/>
          <a:chOff x="0" y="0"/>
          <a:chExt cx="12779982" cy="6164494"/>
        </a:xfrm>
      </xdr:grpSpPr>
      <xdr:grpSp>
        <xdr:nvGrpSpPr>
          <xdr:cNvPr id="57" name="Group 56">
            <a:extLst>
              <a:ext uri="{FF2B5EF4-FFF2-40B4-BE49-F238E27FC236}">
                <a16:creationId xmlns:a16="http://schemas.microsoft.com/office/drawing/2014/main" id="{00000000-0008-0000-0800-000039000000}"/>
              </a:ext>
            </a:extLst>
          </xdr:cNvPr>
          <xdr:cNvGrpSpPr/>
        </xdr:nvGrpSpPr>
        <xdr:grpSpPr>
          <a:xfrm>
            <a:off x="0" y="0"/>
            <a:ext cx="12779982" cy="6164494"/>
            <a:chOff x="0" y="0"/>
            <a:chExt cx="12770993" cy="6096000"/>
          </a:xfrm>
        </xdr:grpSpPr>
        <xdr:grpSp>
          <xdr:nvGrpSpPr>
            <xdr:cNvPr id="67" name="Group 66">
              <a:extLst>
                <a:ext uri="{FF2B5EF4-FFF2-40B4-BE49-F238E27FC236}">
                  <a16:creationId xmlns:a16="http://schemas.microsoft.com/office/drawing/2014/main" id="{00000000-0008-0000-0800-000043000000}"/>
                </a:ext>
              </a:extLst>
            </xdr:cNvPr>
            <xdr:cNvGrpSpPr/>
          </xdr:nvGrpSpPr>
          <xdr:grpSpPr>
            <a:xfrm>
              <a:off x="1254463" y="2449584"/>
              <a:ext cx="9266809" cy="397057"/>
              <a:chOff x="1273513" y="2468634"/>
              <a:chExt cx="9266809" cy="397057"/>
            </a:xfrm>
          </xdr:grpSpPr>
          <xdr:grpSp>
            <xdr:nvGrpSpPr>
              <xdr:cNvPr id="66" name="Group 65">
                <a:extLst>
                  <a:ext uri="{FF2B5EF4-FFF2-40B4-BE49-F238E27FC236}">
                    <a16:creationId xmlns:a16="http://schemas.microsoft.com/office/drawing/2014/main" id="{00000000-0008-0000-0800-000042000000}"/>
                  </a:ext>
                </a:extLst>
              </xdr:cNvPr>
              <xdr:cNvGrpSpPr/>
            </xdr:nvGrpSpPr>
            <xdr:grpSpPr>
              <a:xfrm>
                <a:off x="1273513" y="2471782"/>
                <a:ext cx="9266809" cy="393909"/>
                <a:chOff x="1273513" y="2471782"/>
                <a:chExt cx="9266809" cy="393909"/>
              </a:xfrm>
            </xdr:grpSpPr>
            <xdr:grpSp>
              <xdr:nvGrpSpPr>
                <xdr:cNvPr id="30" name="Group 29">
                  <a:extLst>
                    <a:ext uri="{FF2B5EF4-FFF2-40B4-BE49-F238E27FC236}">
                      <a16:creationId xmlns:a16="http://schemas.microsoft.com/office/drawing/2014/main" id="{00000000-0008-0000-0800-00001E000000}"/>
                    </a:ext>
                  </a:extLst>
                </xdr:cNvPr>
                <xdr:cNvGrpSpPr/>
              </xdr:nvGrpSpPr>
              <xdr:grpSpPr>
                <a:xfrm>
                  <a:off x="1273513" y="2471782"/>
                  <a:ext cx="9266809" cy="393909"/>
                  <a:chOff x="8410572" y="1323975"/>
                  <a:chExt cx="3312283" cy="657226"/>
                </a:xfrm>
              </xdr:grpSpPr>
              <xdr:grpSp>
                <xdr:nvGrpSpPr>
                  <xdr:cNvPr id="54" name="Group 53">
                    <a:extLst>
                      <a:ext uri="{FF2B5EF4-FFF2-40B4-BE49-F238E27FC236}">
                        <a16:creationId xmlns:a16="http://schemas.microsoft.com/office/drawing/2014/main" id="{00000000-0008-0000-0800-000036000000}"/>
                      </a:ext>
                    </a:extLst>
                  </xdr:cNvPr>
                  <xdr:cNvGrpSpPr/>
                </xdr:nvGrpSpPr>
                <xdr:grpSpPr>
                  <a:xfrm>
                    <a:off x="8410572" y="1323975"/>
                    <a:ext cx="3312283" cy="657226"/>
                    <a:chOff x="7730515" y="1495425"/>
                    <a:chExt cx="5057868" cy="804672"/>
                  </a:xfrm>
                </xdr:grpSpPr>
                <xdr:grpSp>
                  <xdr:nvGrpSpPr>
                    <xdr:cNvPr id="52" name="Group 51">
                      <a:extLst>
                        <a:ext uri="{FF2B5EF4-FFF2-40B4-BE49-F238E27FC236}">
                          <a16:creationId xmlns:a16="http://schemas.microsoft.com/office/drawing/2014/main" id="{00000000-0008-0000-0800-000034000000}"/>
                        </a:ext>
                      </a:extLst>
                    </xdr:cNvPr>
                    <xdr:cNvGrpSpPr/>
                  </xdr:nvGrpSpPr>
                  <xdr:grpSpPr>
                    <a:xfrm>
                      <a:off x="7730515" y="1495425"/>
                      <a:ext cx="5057868" cy="804672"/>
                      <a:chOff x="7740040" y="1495425"/>
                      <a:chExt cx="5057868" cy="804672"/>
                    </a:xfrm>
                  </xdr:grpSpPr>
                  <xdr:sp macro="" textlink="">
                    <xdr:nvSpPr>
                      <xdr:cNvPr id="50" name="Rectangle 49">
                        <a:extLst>
                          <a:ext uri="{FF2B5EF4-FFF2-40B4-BE49-F238E27FC236}">
                            <a16:creationId xmlns:a16="http://schemas.microsoft.com/office/drawing/2014/main" id="{00000000-0008-0000-0800-000032000000}"/>
                          </a:ext>
                        </a:extLst>
                      </xdr:cNvPr>
                      <xdr:cNvSpPr/>
                    </xdr:nvSpPr>
                    <xdr:spPr>
                      <a:xfrm>
                        <a:off x="7743825" y="1495425"/>
                        <a:ext cx="5048250" cy="800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1" name="Right Triangle 50">
                        <a:extLst>
                          <a:ext uri="{FF2B5EF4-FFF2-40B4-BE49-F238E27FC236}">
                            <a16:creationId xmlns:a16="http://schemas.microsoft.com/office/drawing/2014/main" id="{00000000-0008-0000-0800-000033000000}"/>
                          </a:ext>
                        </a:extLst>
                      </xdr:cNvPr>
                      <xdr:cNvSpPr/>
                    </xdr:nvSpPr>
                    <xdr:spPr>
                      <a:xfrm>
                        <a:off x="7740040" y="1495425"/>
                        <a:ext cx="200582" cy="804672"/>
                      </a:xfrm>
                      <a:prstGeom prst="rtTriangle">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Right Triangle 96">
                        <a:extLst>
                          <a:ext uri="{FF2B5EF4-FFF2-40B4-BE49-F238E27FC236}">
                            <a16:creationId xmlns:a16="http://schemas.microsoft.com/office/drawing/2014/main" id="{00000000-0008-0000-0800-000061000000}"/>
                          </a:ext>
                        </a:extLst>
                      </xdr:cNvPr>
                      <xdr:cNvSpPr/>
                    </xdr:nvSpPr>
                    <xdr:spPr>
                      <a:xfrm flipH="1">
                        <a:off x="12599167" y="1498846"/>
                        <a:ext cx="198741" cy="795708"/>
                      </a:xfrm>
                      <a:prstGeom prst="rtTriangle">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7837825" y="1672868"/>
                      <a:ext cx="644877" cy="44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Cambria" panose="02040503050406030204" pitchFamily="18" charset="0"/>
                          <a:ea typeface="Cambria" panose="02040503050406030204" pitchFamily="18" charset="0"/>
                        </a:rPr>
                        <a:t>Filter by Product:</a:t>
                      </a:r>
                    </a:p>
                  </xdr:txBody>
                </xdr:sp>
              </xdr:grpSp>
              <mc:AlternateContent xmlns:mc="http://schemas.openxmlformats.org/markup-compatibility/2006" xmlns:a14="http://schemas.microsoft.com/office/drawing/2010/main">
                <mc:Choice Requires="a14">
                  <xdr:graphicFrame macro="">
                    <xdr:nvGraphicFramePr>
                      <xdr:cNvPr id="150" name="Product Name">
                        <a:extLst>
                          <a:ext uri="{FF2B5EF4-FFF2-40B4-BE49-F238E27FC236}">
                            <a16:creationId xmlns:a16="http://schemas.microsoft.com/office/drawing/2014/main" id="{00000000-0008-0000-0800-000096000000}"/>
                          </a:ext>
                        </a:extLst>
                      </xdr:cNvPr>
                      <xdr:cNvGraphicFramePr/>
                    </xdr:nvGraphicFramePr>
                    <xdr:xfrm>
                      <a:off x="8848997" y="1363631"/>
                      <a:ext cx="2013879" cy="596794"/>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2514217" y="2401651"/>
                        <a:ext cx="5636658" cy="3422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65" name="Group 64">
                  <a:extLst>
                    <a:ext uri="{FF2B5EF4-FFF2-40B4-BE49-F238E27FC236}">
                      <a16:creationId xmlns:a16="http://schemas.microsoft.com/office/drawing/2014/main" id="{00000000-0008-0000-0800-000041000000}"/>
                    </a:ext>
                  </a:extLst>
                </xdr:cNvPr>
                <xdr:cNvGrpSpPr/>
              </xdr:nvGrpSpPr>
              <xdr:grpSpPr>
                <a:xfrm>
                  <a:off x="8582025" y="2524125"/>
                  <a:ext cx="1676400" cy="247650"/>
                  <a:chOff x="8582025" y="2524125"/>
                  <a:chExt cx="1676400" cy="247650"/>
                </a:xfrm>
              </xdr:grpSpPr>
              <xdr:sp macro="[0]!clear_slicers_3" textlink="">
                <xdr:nvSpPr>
                  <xdr:cNvPr id="37" name="Rectangle 36">
                    <a:extLst>
                      <a:ext uri="{FF2B5EF4-FFF2-40B4-BE49-F238E27FC236}">
                        <a16:creationId xmlns:a16="http://schemas.microsoft.com/office/drawing/2014/main" id="{00000000-0008-0000-0800-000025000000}"/>
                      </a:ext>
                    </a:extLst>
                  </xdr:cNvPr>
                  <xdr:cNvSpPr/>
                </xdr:nvSpPr>
                <xdr:spPr>
                  <a:xfrm>
                    <a:off x="8582025" y="2524125"/>
                    <a:ext cx="1676400" cy="247650"/>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slicers_3" textlink="">
                <xdr:nvSpPr>
                  <xdr:cNvPr id="38" name="TextBox 37">
                    <a:extLst>
                      <a:ext uri="{FF2B5EF4-FFF2-40B4-BE49-F238E27FC236}">
                        <a16:creationId xmlns:a16="http://schemas.microsoft.com/office/drawing/2014/main" id="{00000000-0008-0000-0800-000026000000}"/>
                      </a:ext>
                    </a:extLst>
                  </xdr:cNvPr>
                  <xdr:cNvSpPr txBox="1"/>
                </xdr:nvSpPr>
                <xdr:spPr>
                  <a:xfrm>
                    <a:off x="9011398" y="2531882"/>
                    <a:ext cx="965789" cy="198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ysClr val="windowText" lastClr="000000"/>
                        </a:solidFill>
                      </a:rPr>
                      <a:t>Clear Slicers</a:t>
                    </a:r>
                  </a:p>
                </xdr:txBody>
              </xdr:sp>
              <xdr:pic macro="[0]!clear_slicers_3">
                <xdr:nvPicPr>
                  <xdr:cNvPr id="164" name="Picture 163">
                    <a:extLst>
                      <a:ext uri="{FF2B5EF4-FFF2-40B4-BE49-F238E27FC236}">
                        <a16:creationId xmlns:a16="http://schemas.microsoft.com/office/drawing/2014/main" id="{00000000-0008-0000-0800-0000A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15006" y="2590072"/>
                    <a:ext cx="255451" cy="139220"/>
                  </a:xfrm>
                  <a:prstGeom prst="rect">
                    <a:avLst/>
                  </a:prstGeom>
                </xdr:spPr>
              </xdr:pic>
            </xdr:grpSp>
          </xdr:grpSp>
          <xdr:sp macro="" textlink="">
            <xdr:nvSpPr>
              <xdr:cNvPr id="167" name="Right Triangle 166">
                <a:extLst>
                  <a:ext uri="{FF2B5EF4-FFF2-40B4-BE49-F238E27FC236}">
                    <a16:creationId xmlns:a16="http://schemas.microsoft.com/office/drawing/2014/main" id="{00000000-0008-0000-0800-0000A7000000}"/>
                  </a:ext>
                </a:extLst>
              </xdr:cNvPr>
              <xdr:cNvSpPr/>
            </xdr:nvSpPr>
            <xdr:spPr>
              <a:xfrm flipV="1">
                <a:off x="8248646" y="2468634"/>
                <a:ext cx="285753" cy="388863"/>
              </a:xfrm>
              <a:prstGeom prst="rtTriangle">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92D050"/>
                  </a:solidFill>
                </a:endParaRPr>
              </a:p>
            </xdr:txBody>
          </xdr:sp>
        </xdr:grpSp>
        <xdr:grpSp>
          <xdr:nvGrpSpPr>
            <xdr:cNvPr id="44" name="Group 43">
              <a:extLst>
                <a:ext uri="{FF2B5EF4-FFF2-40B4-BE49-F238E27FC236}">
                  <a16:creationId xmlns:a16="http://schemas.microsoft.com/office/drawing/2014/main" id="{00000000-0008-0000-0800-00002C000000}"/>
                </a:ext>
              </a:extLst>
            </xdr:cNvPr>
            <xdr:cNvGrpSpPr/>
          </xdr:nvGrpSpPr>
          <xdr:grpSpPr>
            <a:xfrm>
              <a:off x="0" y="0"/>
              <a:ext cx="12770993" cy="6096000"/>
              <a:chOff x="0" y="0"/>
              <a:chExt cx="12770993" cy="6096000"/>
            </a:xfrm>
          </xdr:grpSpPr>
          <xdr:grpSp>
            <xdr:nvGrpSpPr>
              <xdr:cNvPr id="32" name="Group 31">
                <a:extLst>
                  <a:ext uri="{FF2B5EF4-FFF2-40B4-BE49-F238E27FC236}">
                    <a16:creationId xmlns:a16="http://schemas.microsoft.com/office/drawing/2014/main" id="{00000000-0008-0000-0800-000020000000}"/>
                  </a:ext>
                </a:extLst>
              </xdr:cNvPr>
              <xdr:cNvGrpSpPr/>
            </xdr:nvGrpSpPr>
            <xdr:grpSpPr>
              <a:xfrm>
                <a:off x="0" y="0"/>
                <a:ext cx="12770993" cy="528386"/>
                <a:chOff x="47626" y="9525"/>
                <a:chExt cx="12725400" cy="514350"/>
              </a:xfrm>
            </xdr:grpSpPr>
            <xdr:sp macro="" textlink="">
              <xdr:nvSpPr>
                <xdr:cNvPr id="4" name="Rectangle 3">
                  <a:extLst>
                    <a:ext uri="{FF2B5EF4-FFF2-40B4-BE49-F238E27FC236}">
                      <a16:creationId xmlns:a16="http://schemas.microsoft.com/office/drawing/2014/main" id="{00000000-0008-0000-0800-000004000000}"/>
                    </a:ext>
                  </a:extLst>
                </xdr:cNvPr>
                <xdr:cNvSpPr/>
              </xdr:nvSpPr>
              <xdr:spPr>
                <a:xfrm>
                  <a:off x="47626" y="9525"/>
                  <a:ext cx="12725400" cy="514350"/>
                </a:xfrm>
                <a:prstGeom prst="rect">
                  <a:avLst/>
                </a:prstGeom>
                <a:solidFill>
                  <a:srgbClr val="85C630"/>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876424" y="27071"/>
                  <a:ext cx="8987390" cy="454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500">
                      <a:solidFill>
                        <a:schemeClr val="bg1"/>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AGRICULTURAL EXPORTS DASHBOARD | </a:t>
                  </a:r>
                  <a:r>
                    <a:rPr lang="en-US" sz="2500">
                      <a:solidFill>
                        <a:srgbClr val="FAEC7F"/>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OVERVIEW</a:t>
                  </a:r>
                  <a:r>
                    <a:rPr lang="en-US" sz="2500">
                      <a:solidFill>
                        <a:schemeClr val="bg1"/>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 </a:t>
                  </a:r>
                </a:p>
              </xdr:txBody>
            </xdr:sp>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1450" y="79853"/>
                  <a:ext cx="370741" cy="299880"/>
                </a:xfrm>
                <a:prstGeom prst="rect">
                  <a:avLst/>
                </a:prstGeom>
              </xdr:spPr>
            </xdr:pic>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9117" y="80211"/>
                  <a:ext cx="370741" cy="355172"/>
                </a:xfrm>
                <a:prstGeom prst="rect">
                  <a:avLst/>
                </a:prstGeom>
              </xdr:spPr>
            </xdr:pic>
            <xdr:pic>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93617" y="99261"/>
                  <a:ext cx="370741" cy="355172"/>
                </a:xfrm>
                <a:prstGeom prst="rect">
                  <a:avLst/>
                </a:prstGeom>
              </xdr:spPr>
            </xdr:pic>
            <xdr:pic>
              <xdr:nvPicPr>
                <xdr:cNvPr id="16" name="Picture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915736" y="81638"/>
                  <a:ext cx="370741" cy="355172"/>
                </a:xfrm>
                <a:prstGeom prst="rect">
                  <a:avLst/>
                </a:prstGeom>
              </xdr:spPr>
            </xdr:pic>
            <xdr:pic>
              <xdr:nvPicPr>
                <xdr:cNvPr id="17" name="Picture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819454" y="91163"/>
                  <a:ext cx="370741" cy="355172"/>
                </a:xfrm>
                <a:prstGeom prst="rect">
                  <a:avLst/>
                </a:prstGeom>
              </xdr:spPr>
            </xdr:pic>
            <xdr:pic>
              <xdr:nvPicPr>
                <xdr:cNvPr id="18" name="Picture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396011" y="72690"/>
                  <a:ext cx="370741" cy="355172"/>
                </a:xfrm>
                <a:prstGeom prst="rect">
                  <a:avLst/>
                </a:prstGeom>
              </xdr:spPr>
            </xdr:pic>
          </xdr:grpSp>
          <xdr:grpSp>
            <xdr:nvGrpSpPr>
              <xdr:cNvPr id="49" name="Group 48">
                <a:extLst>
                  <a:ext uri="{FF2B5EF4-FFF2-40B4-BE49-F238E27FC236}">
                    <a16:creationId xmlns:a16="http://schemas.microsoft.com/office/drawing/2014/main" id="{00000000-0008-0000-0800-000031000000}"/>
                  </a:ext>
                </a:extLst>
              </xdr:cNvPr>
              <xdr:cNvGrpSpPr/>
            </xdr:nvGrpSpPr>
            <xdr:grpSpPr>
              <a:xfrm>
                <a:off x="1252298" y="1488384"/>
                <a:ext cx="9287348" cy="923328"/>
                <a:chOff x="57150" y="1533525"/>
                <a:chExt cx="7591425" cy="826078"/>
              </a:xfrm>
            </xdr:grpSpPr>
            <xdr:grpSp>
              <xdr:nvGrpSpPr>
                <xdr:cNvPr id="48" name="Group 47">
                  <a:extLst>
                    <a:ext uri="{FF2B5EF4-FFF2-40B4-BE49-F238E27FC236}">
                      <a16:creationId xmlns:a16="http://schemas.microsoft.com/office/drawing/2014/main" id="{00000000-0008-0000-0800-000030000000}"/>
                    </a:ext>
                  </a:extLst>
                </xdr:cNvPr>
                <xdr:cNvGrpSpPr/>
              </xdr:nvGrpSpPr>
              <xdr:grpSpPr>
                <a:xfrm>
                  <a:off x="57150" y="1533525"/>
                  <a:ext cx="7591425" cy="809625"/>
                  <a:chOff x="57150" y="1457325"/>
                  <a:chExt cx="7591425" cy="809625"/>
                </a:xfrm>
              </xdr:grpSpPr>
              <xdr:grpSp>
                <xdr:nvGrpSpPr>
                  <xdr:cNvPr id="41" name="Group 40">
                    <a:extLst>
                      <a:ext uri="{FF2B5EF4-FFF2-40B4-BE49-F238E27FC236}">
                        <a16:creationId xmlns:a16="http://schemas.microsoft.com/office/drawing/2014/main" id="{00000000-0008-0000-0800-000029000000}"/>
                      </a:ext>
                    </a:extLst>
                  </xdr:cNvPr>
                  <xdr:cNvGrpSpPr/>
                </xdr:nvGrpSpPr>
                <xdr:grpSpPr>
                  <a:xfrm>
                    <a:off x="57150" y="1457325"/>
                    <a:ext cx="7591425" cy="809625"/>
                    <a:chOff x="57150" y="1457325"/>
                    <a:chExt cx="8458200" cy="809625"/>
                  </a:xfrm>
                </xdr:grpSpPr>
                <xdr:sp macro="" textlink="">
                  <xdr:nvSpPr>
                    <xdr:cNvPr id="70" name="Rectangle 69">
                      <a:extLst>
                        <a:ext uri="{FF2B5EF4-FFF2-40B4-BE49-F238E27FC236}">
                          <a16:creationId xmlns:a16="http://schemas.microsoft.com/office/drawing/2014/main" id="{00000000-0008-0000-0800-000046000000}"/>
                        </a:ext>
                      </a:extLst>
                    </xdr:cNvPr>
                    <xdr:cNvSpPr/>
                  </xdr:nvSpPr>
                  <xdr:spPr>
                    <a:xfrm>
                      <a:off x="57150" y="1457325"/>
                      <a:ext cx="8458200" cy="790575"/>
                    </a:xfrm>
                    <a:prstGeom prst="rect">
                      <a:avLst/>
                    </a:prstGeom>
                    <a:gradFill flip="none" rotWithShape="1">
                      <a:gsLst>
                        <a:gs pos="8000">
                          <a:srgbClr val="85C630"/>
                        </a:gs>
                        <a:gs pos="45000">
                          <a:schemeClr val="accent6">
                            <a:lumMod val="0"/>
                            <a:lumOff val="100000"/>
                          </a:schemeClr>
                        </a:gs>
                        <a:gs pos="91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Rectangle 28">
                      <a:extLst>
                        <a:ext uri="{FF2B5EF4-FFF2-40B4-BE49-F238E27FC236}">
                          <a16:creationId xmlns:a16="http://schemas.microsoft.com/office/drawing/2014/main" id="{00000000-0008-0000-0800-00001D000000}"/>
                        </a:ext>
                      </a:extLst>
                    </xdr:cNvPr>
                    <xdr:cNvSpPr/>
                  </xdr:nvSpPr>
                  <xdr:spPr>
                    <a:xfrm>
                      <a:off x="57150" y="1476375"/>
                      <a:ext cx="8458200" cy="7905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xnSp macro="">
                <xdr:nvCxnSpPr>
                  <xdr:cNvPr id="76" name="Straight Connector 75">
                    <a:extLst>
                      <a:ext uri="{FF2B5EF4-FFF2-40B4-BE49-F238E27FC236}">
                        <a16:creationId xmlns:a16="http://schemas.microsoft.com/office/drawing/2014/main" id="{00000000-0008-0000-0800-00004C000000}"/>
                      </a:ext>
                    </a:extLst>
                  </xdr:cNvPr>
                  <xdr:cNvCxnSpPr/>
                </xdr:nvCxnSpPr>
                <xdr:spPr>
                  <a:xfrm flipV="1">
                    <a:off x="1885950" y="1469517"/>
                    <a:ext cx="6858" cy="797433"/>
                  </a:xfrm>
                  <a:prstGeom prst="line">
                    <a:avLst/>
                  </a:prstGeom>
                  <a:ln w="9525">
                    <a:solidFill>
                      <a:srgbClr val="417324">
                        <a:alpha val="84000"/>
                      </a:srgbClr>
                    </a:solidFill>
                  </a:ln>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00000000-0008-0000-0800-00004F000000}"/>
                      </a:ext>
                    </a:extLst>
                  </xdr:cNvPr>
                  <xdr:cNvCxnSpPr/>
                </xdr:nvCxnSpPr>
                <xdr:spPr>
                  <a:xfrm flipV="1">
                    <a:off x="3952875" y="1469517"/>
                    <a:ext cx="6858" cy="797433"/>
                  </a:xfrm>
                  <a:prstGeom prst="line">
                    <a:avLst/>
                  </a:prstGeom>
                  <a:ln w="9525">
                    <a:solidFill>
                      <a:srgbClr val="417324">
                        <a:alpha val="84000"/>
                      </a:srgbClr>
                    </a:solidFill>
                  </a:ln>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00000000-0008-0000-0800-000050000000}"/>
                      </a:ext>
                    </a:extLst>
                  </xdr:cNvPr>
                  <xdr:cNvCxnSpPr/>
                </xdr:nvCxnSpPr>
                <xdr:spPr>
                  <a:xfrm flipV="1">
                    <a:off x="5762625" y="1459992"/>
                    <a:ext cx="6858" cy="797433"/>
                  </a:xfrm>
                  <a:prstGeom prst="line">
                    <a:avLst/>
                  </a:prstGeom>
                  <a:ln w="9525">
                    <a:solidFill>
                      <a:srgbClr val="417324">
                        <a:alpha val="84000"/>
                      </a:srgb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TextBox 46">
                    <a:extLst>
                      <a:ext uri="{FF2B5EF4-FFF2-40B4-BE49-F238E27FC236}">
                        <a16:creationId xmlns:a16="http://schemas.microsoft.com/office/drawing/2014/main" id="{00000000-0008-0000-0800-00002F000000}"/>
                      </a:ext>
                    </a:extLst>
                  </xdr:cNvPr>
                  <xdr:cNvSpPr txBox="1"/>
                </xdr:nvSpPr>
                <xdr:spPr>
                  <a:xfrm>
                    <a:off x="204153" y="1476375"/>
                    <a:ext cx="1601293" cy="240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Calibri" panose="020F0502020204030204" pitchFamily="34" charset="0"/>
                        <a:ea typeface="Cambria" panose="02040503050406030204" pitchFamily="18" charset="0"/>
                        <a:cs typeface="Calibri" panose="020F0502020204030204" pitchFamily="34" charset="0"/>
                      </a:rPr>
                      <a:t>Most</a:t>
                    </a:r>
                    <a:r>
                      <a:rPr lang="en-US" sz="1000" b="1" baseline="0">
                        <a:latin typeface="Calibri" panose="020F0502020204030204" pitchFamily="34" charset="0"/>
                        <a:ea typeface="Cambria" panose="02040503050406030204" pitchFamily="18" charset="0"/>
                        <a:cs typeface="Calibri" panose="020F0502020204030204" pitchFamily="34" charset="0"/>
                      </a:rPr>
                      <a:t> </a:t>
                    </a:r>
                    <a:r>
                      <a:rPr lang="en-US" sz="1000" b="1">
                        <a:latin typeface="Calibri" panose="020F0502020204030204" pitchFamily="34" charset="0"/>
                        <a:ea typeface="Cambria" panose="02040503050406030204" pitchFamily="18" charset="0"/>
                        <a:cs typeface="Calibri" panose="020F0502020204030204" pitchFamily="34" charset="0"/>
                      </a:rPr>
                      <a:t>Profitable Product</a:t>
                    </a:r>
                  </a:p>
                </xdr:txBody>
              </xdr:sp>
              <xdr:sp macro="" textlink="">
                <xdr:nvSpPr>
                  <xdr:cNvPr id="82" name="TextBox 81">
                    <a:extLst>
                      <a:ext uri="{FF2B5EF4-FFF2-40B4-BE49-F238E27FC236}">
                        <a16:creationId xmlns:a16="http://schemas.microsoft.com/office/drawing/2014/main" id="{00000000-0008-0000-0800-000052000000}"/>
                      </a:ext>
                    </a:extLst>
                  </xdr:cNvPr>
                  <xdr:cNvSpPr txBox="1"/>
                </xdr:nvSpPr>
                <xdr:spPr>
                  <a:xfrm>
                    <a:off x="2094635" y="1476375"/>
                    <a:ext cx="16764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baseline="0">
                        <a:latin typeface="Calibri" panose="020F0502020204030204" pitchFamily="34" charset="0"/>
                        <a:ea typeface="Cambria" panose="02040503050406030204" pitchFamily="18" charset="0"/>
                        <a:cs typeface="Calibri" panose="020F0502020204030204" pitchFamily="34" charset="0"/>
                      </a:rPr>
                      <a:t>Most </a:t>
                    </a:r>
                    <a:r>
                      <a:rPr lang="en-US" sz="1000" b="1">
                        <a:latin typeface="Calibri" panose="020F0502020204030204" pitchFamily="34" charset="0"/>
                        <a:ea typeface="Cambria" panose="02040503050406030204" pitchFamily="18" charset="0"/>
                        <a:cs typeface="Calibri" panose="020F0502020204030204" pitchFamily="34" charset="0"/>
                      </a:rPr>
                      <a:t>Profitable Company</a:t>
                    </a:r>
                  </a:p>
                </xdr:txBody>
              </xdr:sp>
              <xdr:sp macro="" textlink="">
                <xdr:nvSpPr>
                  <xdr:cNvPr id="83" name="TextBox 82">
                    <a:extLst>
                      <a:ext uri="{FF2B5EF4-FFF2-40B4-BE49-F238E27FC236}">
                        <a16:creationId xmlns:a16="http://schemas.microsoft.com/office/drawing/2014/main" id="{00000000-0008-0000-0800-000053000000}"/>
                      </a:ext>
                    </a:extLst>
                  </xdr:cNvPr>
                  <xdr:cNvSpPr txBox="1"/>
                </xdr:nvSpPr>
                <xdr:spPr>
                  <a:xfrm>
                    <a:off x="4035522" y="1469018"/>
                    <a:ext cx="16764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baseline="0">
                        <a:latin typeface="Calibri" panose="020F0502020204030204" pitchFamily="34" charset="0"/>
                        <a:ea typeface="Cambria" panose="02040503050406030204" pitchFamily="18" charset="0"/>
                        <a:cs typeface="Calibri" panose="020F0502020204030204" pitchFamily="34" charset="0"/>
                      </a:rPr>
                      <a:t>Most </a:t>
                    </a:r>
                    <a:r>
                      <a:rPr lang="en-US" sz="1000" b="1">
                        <a:latin typeface="Calibri" panose="020F0502020204030204" pitchFamily="34" charset="0"/>
                        <a:ea typeface="Cambria" panose="02040503050406030204" pitchFamily="18" charset="0"/>
                        <a:cs typeface="Calibri" panose="020F0502020204030204" pitchFamily="34" charset="0"/>
                      </a:rPr>
                      <a:t>Profitable Country</a:t>
                    </a:r>
                  </a:p>
                </xdr:txBody>
              </xdr:sp>
              <xdr:sp macro="" textlink="">
                <xdr:nvSpPr>
                  <xdr:cNvPr id="84" name="TextBox 83">
                    <a:extLst>
                      <a:ext uri="{FF2B5EF4-FFF2-40B4-BE49-F238E27FC236}">
                        <a16:creationId xmlns:a16="http://schemas.microsoft.com/office/drawing/2014/main" id="{00000000-0008-0000-0800-000054000000}"/>
                      </a:ext>
                    </a:extLst>
                  </xdr:cNvPr>
                  <xdr:cNvSpPr txBox="1"/>
                </xdr:nvSpPr>
                <xdr:spPr>
                  <a:xfrm>
                    <a:off x="5852102" y="1475290"/>
                    <a:ext cx="16764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Calibri" panose="020F0502020204030204" pitchFamily="34" charset="0"/>
                        <a:ea typeface="Cambria" panose="02040503050406030204" pitchFamily="18" charset="0"/>
                        <a:cs typeface="Calibri" panose="020F0502020204030204" pitchFamily="34" charset="0"/>
                      </a:rPr>
                      <a:t>Top</a:t>
                    </a:r>
                    <a:r>
                      <a:rPr lang="en-US" sz="1000" b="1" baseline="0">
                        <a:latin typeface="Calibri" panose="020F0502020204030204" pitchFamily="34" charset="0"/>
                        <a:ea typeface="Cambria" panose="02040503050406030204" pitchFamily="18" charset="0"/>
                        <a:cs typeface="Calibri" panose="020F0502020204030204" pitchFamily="34" charset="0"/>
                      </a:rPr>
                      <a:t> Destination Port</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sp macro="" textlink="'Pivot Table Analysis'!A12">
                <xdr:nvSpPr>
                  <xdr:cNvPr id="85" name="TextBox 84">
                    <a:extLst>
                      <a:ext uri="{FF2B5EF4-FFF2-40B4-BE49-F238E27FC236}">
                        <a16:creationId xmlns:a16="http://schemas.microsoft.com/office/drawing/2014/main" id="{00000000-0008-0000-0800-000055000000}"/>
                      </a:ext>
                    </a:extLst>
                  </xdr:cNvPr>
                  <xdr:cNvSpPr txBox="1"/>
                </xdr:nvSpPr>
                <xdr:spPr>
                  <a:xfrm>
                    <a:off x="104775" y="1738418"/>
                    <a:ext cx="1714500" cy="361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A48CFC1-2C89-4F99-A113-503BD4AD4307}" type="TxLink">
                      <a:rPr lang="en-US" sz="2000" b="0" i="0" u="none" strike="noStrike">
                        <a:solidFill>
                          <a:srgbClr val="34A203"/>
                        </a:solidFill>
                        <a:effectLst>
                          <a:innerShdw blurRad="63500" dist="50800" dir="13500000">
                            <a:prstClr val="black">
                              <a:alpha val="50000"/>
                            </a:prstClr>
                          </a:innerShdw>
                        </a:effectLst>
                        <a:latin typeface="Arial Black" panose="020B0A04020102020204" pitchFamily="34" charset="0"/>
                        <a:ea typeface="+mn-ea"/>
                        <a:cs typeface="Arial" panose="020B0604020202020204" pitchFamily="34" charset="0"/>
                      </a:rPr>
                      <a:pPr marL="0" indent="0" algn="ctr"/>
                      <a:t>Sesame</a:t>
                    </a:fld>
                    <a:endParaRPr lang="en-US" sz="2000" b="0" i="0" u="none" strike="noStrike">
                      <a:solidFill>
                        <a:srgbClr val="34A203"/>
                      </a:solidFill>
                      <a:effectLst>
                        <a:innerShdw blurRad="63500" dist="50800" dir="13500000">
                          <a:prstClr val="black">
                            <a:alpha val="50000"/>
                          </a:prstClr>
                        </a:innerShdw>
                      </a:effectLst>
                      <a:latin typeface="Arial Black" panose="020B0A04020102020204" pitchFamily="34" charset="0"/>
                      <a:ea typeface="+mn-ea"/>
                      <a:cs typeface="Arial" panose="020B0604020202020204" pitchFamily="34" charset="0"/>
                    </a:endParaRPr>
                  </a:p>
                </xdr:txBody>
              </xdr:sp>
              <xdr:sp macro="" textlink="'Pivot Table Analysis'!A24">
                <xdr:nvSpPr>
                  <xdr:cNvPr id="87" name="TextBox 86">
                    <a:extLst>
                      <a:ext uri="{FF2B5EF4-FFF2-40B4-BE49-F238E27FC236}">
                        <a16:creationId xmlns:a16="http://schemas.microsoft.com/office/drawing/2014/main" id="{00000000-0008-0000-0800-000057000000}"/>
                      </a:ext>
                    </a:extLst>
                  </xdr:cNvPr>
                  <xdr:cNvSpPr txBox="1"/>
                </xdr:nvSpPr>
                <xdr:spPr>
                  <a:xfrm>
                    <a:off x="3969088" y="1708339"/>
                    <a:ext cx="1743075" cy="40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3EABA8D-A0C1-4766-8168-37D4B5828B70}" type="TxLink">
                      <a:rPr lang="en-US" sz="2000" b="0" i="0" u="none" strike="noStrike" baseline="0">
                        <a:solidFill>
                          <a:srgbClr val="34A203"/>
                        </a:solidFill>
                        <a:effectLst>
                          <a:innerShdw blurRad="63500" dist="50800" dir="13500000">
                            <a:prstClr val="black">
                              <a:alpha val="50000"/>
                            </a:prstClr>
                          </a:innerShdw>
                        </a:effectLst>
                        <a:latin typeface="Arial Black" panose="020B0A04020102020204" pitchFamily="34" charset="0"/>
                        <a:cs typeface="Arial" panose="020B0604020202020204" pitchFamily="34" charset="0"/>
                      </a:rPr>
                      <a:pPr algn="ctr"/>
                      <a:t>Denmark</a:t>
                    </a:fld>
                    <a:endParaRPr lang="en-US" sz="2000">
                      <a:solidFill>
                        <a:srgbClr val="34A203"/>
                      </a:solidFill>
                      <a:effectLst>
                        <a:innerShdw blurRad="63500" dist="50800" dir="13500000">
                          <a:prstClr val="black">
                            <a:alpha val="50000"/>
                          </a:prstClr>
                        </a:innerShdw>
                      </a:effectLst>
                      <a:latin typeface="Arial Black" panose="020B0A04020102020204" pitchFamily="34" charset="0"/>
                      <a:cs typeface="Arial" panose="020B0604020202020204" pitchFamily="34" charset="0"/>
                    </a:endParaRPr>
                  </a:p>
                </xdr:txBody>
              </xdr:sp>
              <xdr:sp macro="" textlink="'Pivot Table Analysis'!A20">
                <xdr:nvSpPr>
                  <xdr:cNvPr id="88" name="TextBox 87">
                    <a:extLst>
                      <a:ext uri="{FF2B5EF4-FFF2-40B4-BE49-F238E27FC236}">
                        <a16:creationId xmlns:a16="http://schemas.microsoft.com/office/drawing/2014/main" id="{00000000-0008-0000-0800-000058000000}"/>
                      </a:ext>
                    </a:extLst>
                  </xdr:cNvPr>
                  <xdr:cNvSpPr txBox="1"/>
                </xdr:nvSpPr>
                <xdr:spPr>
                  <a:xfrm>
                    <a:off x="5797085" y="1702162"/>
                    <a:ext cx="1833719" cy="49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D4D12C4-3D55-47A8-B7CC-9C30EA9A7A3B}" type="TxLink">
                      <a:rPr lang="en-US" sz="2000" b="0" i="0" u="none" strike="noStrike">
                        <a:solidFill>
                          <a:srgbClr val="34A203"/>
                        </a:solidFill>
                        <a:effectLst>
                          <a:innerShdw blurRad="63500" dist="50800" dir="13500000">
                            <a:prstClr val="black">
                              <a:alpha val="50000"/>
                            </a:prstClr>
                          </a:innerShdw>
                        </a:effectLst>
                        <a:latin typeface="Arial Black" panose="020B0A04020102020204" pitchFamily="34" charset="0"/>
                        <a:cs typeface="Arial" panose="020B0604020202020204" pitchFamily="34" charset="0"/>
                      </a:rPr>
                      <a:pPr algn="ctr"/>
                      <a:t>Lagos</a:t>
                    </a:fld>
                    <a:endParaRPr lang="en-US" sz="2000" b="0">
                      <a:solidFill>
                        <a:srgbClr val="34A203"/>
                      </a:solidFill>
                      <a:effectLst>
                        <a:innerShdw blurRad="63500" dist="50800" dir="13500000">
                          <a:prstClr val="black">
                            <a:alpha val="50000"/>
                          </a:prstClr>
                        </a:innerShdw>
                      </a:effectLst>
                      <a:latin typeface="Arial Black" panose="020B0A04020102020204" pitchFamily="34" charset="0"/>
                      <a:cs typeface="Arial" panose="020B0604020202020204" pitchFamily="34" charset="0"/>
                    </a:endParaRPr>
                  </a:p>
                </xdr:txBody>
              </xdr:sp>
            </xdr:grpSp>
            <xdr:sp macro="" textlink="'Pivot Table Analysis'!A16">
              <xdr:nvSpPr>
                <xdr:cNvPr id="86" name="TextBox 85">
                  <a:extLst>
                    <a:ext uri="{FF2B5EF4-FFF2-40B4-BE49-F238E27FC236}">
                      <a16:creationId xmlns:a16="http://schemas.microsoft.com/office/drawing/2014/main" id="{00000000-0008-0000-0800-000056000000}"/>
                    </a:ext>
                  </a:extLst>
                </xdr:cNvPr>
                <xdr:cNvSpPr txBox="1"/>
              </xdr:nvSpPr>
              <xdr:spPr>
                <a:xfrm>
                  <a:off x="2013062" y="1851877"/>
                  <a:ext cx="1797241" cy="507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27E1F69-8673-408C-82C1-60C92A4BA77B}" type="TxLink">
                    <a:rPr lang="en-US" sz="1400" b="0" i="0" u="none" strike="noStrike" baseline="0">
                      <a:solidFill>
                        <a:srgbClr val="34A203"/>
                      </a:solidFill>
                      <a:effectLst>
                        <a:innerShdw blurRad="63500" dist="50800" dir="13500000">
                          <a:prstClr val="black">
                            <a:alpha val="50000"/>
                          </a:prstClr>
                        </a:innerShdw>
                      </a:effectLst>
                      <a:latin typeface="Arial Black" panose="020B0A04020102020204" pitchFamily="34" charset="0"/>
                      <a:cs typeface="Arial" panose="020B0604020202020204" pitchFamily="34" charset="0"/>
                    </a:rPr>
                    <a:pPr algn="ctr"/>
                    <a:t>Agro Export Nigeria Ltd</a:t>
                  </a:fld>
                  <a:endParaRPr lang="en-US" sz="1400">
                    <a:solidFill>
                      <a:srgbClr val="34A203"/>
                    </a:solidFill>
                    <a:effectLst>
                      <a:innerShdw blurRad="63500" dist="50800" dir="13500000">
                        <a:prstClr val="black">
                          <a:alpha val="50000"/>
                        </a:prstClr>
                      </a:innerShdw>
                    </a:effectLst>
                    <a:latin typeface="Arial Black" panose="020B0A04020102020204" pitchFamily="34" charset="0"/>
                    <a:cs typeface="Arial" panose="020B0604020202020204" pitchFamily="34" charset="0"/>
                  </a:endParaRPr>
                </a:p>
              </xdr:txBody>
            </xdr:sp>
          </xdr:grpSp>
          <xdr:grpSp>
            <xdr:nvGrpSpPr>
              <xdr:cNvPr id="26" name="Group 25">
                <a:extLst>
                  <a:ext uri="{FF2B5EF4-FFF2-40B4-BE49-F238E27FC236}">
                    <a16:creationId xmlns:a16="http://schemas.microsoft.com/office/drawing/2014/main" id="{00000000-0008-0000-0800-00001A000000}"/>
                  </a:ext>
                </a:extLst>
              </xdr:cNvPr>
              <xdr:cNvGrpSpPr/>
            </xdr:nvGrpSpPr>
            <xdr:grpSpPr>
              <a:xfrm>
                <a:off x="8087639" y="2915254"/>
                <a:ext cx="2432957" cy="3082340"/>
                <a:chOff x="8135264" y="2934304"/>
                <a:chExt cx="2432957" cy="3082340"/>
              </a:xfrm>
            </xdr:grpSpPr>
            <xdr:grpSp>
              <xdr:nvGrpSpPr>
                <xdr:cNvPr id="155" name="Group 154">
                  <a:extLst>
                    <a:ext uri="{FF2B5EF4-FFF2-40B4-BE49-F238E27FC236}">
                      <a16:creationId xmlns:a16="http://schemas.microsoft.com/office/drawing/2014/main" id="{00000000-0008-0000-0800-00009B000000}"/>
                    </a:ext>
                  </a:extLst>
                </xdr:cNvPr>
                <xdr:cNvGrpSpPr/>
              </xdr:nvGrpSpPr>
              <xdr:grpSpPr>
                <a:xfrm>
                  <a:off x="8135264" y="2934304"/>
                  <a:ext cx="2432957" cy="3082340"/>
                  <a:chOff x="1333499" y="2066925"/>
                  <a:chExt cx="3190876" cy="1800225"/>
                </a:xfrm>
              </xdr:grpSpPr>
              <xdr:sp macro="" textlink="">
                <xdr:nvSpPr>
                  <xdr:cNvPr id="156" name="Rectangle 155">
                    <a:extLst>
                      <a:ext uri="{FF2B5EF4-FFF2-40B4-BE49-F238E27FC236}">
                        <a16:creationId xmlns:a16="http://schemas.microsoft.com/office/drawing/2014/main" id="{00000000-0008-0000-0800-00009C000000}"/>
                      </a:ext>
                    </a:extLst>
                  </xdr:cNvPr>
                  <xdr:cNvSpPr/>
                </xdr:nvSpPr>
                <xdr:spPr>
                  <a:xfrm>
                    <a:off x="1333500" y="2066925"/>
                    <a:ext cx="3190875" cy="1771650"/>
                  </a:xfrm>
                  <a:prstGeom prst="rect">
                    <a:avLst/>
                  </a:prstGeom>
                  <a:gradFill flip="none" rotWithShape="1">
                    <a:gsLst>
                      <a:gs pos="8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7" name="Rectangle 156">
                    <a:extLst>
                      <a:ext uri="{FF2B5EF4-FFF2-40B4-BE49-F238E27FC236}">
                        <a16:creationId xmlns:a16="http://schemas.microsoft.com/office/drawing/2014/main" id="{00000000-0008-0000-0800-00009D000000}"/>
                      </a:ext>
                    </a:extLst>
                  </xdr:cNvPr>
                  <xdr:cNvSpPr/>
                </xdr:nvSpPr>
                <xdr:spPr>
                  <a:xfrm>
                    <a:off x="1333499" y="2082018"/>
                    <a:ext cx="3190875" cy="178513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58" name="Chart 157">
                  <a:extLst>
                    <a:ext uri="{FF2B5EF4-FFF2-40B4-BE49-F238E27FC236}">
                      <a16:creationId xmlns:a16="http://schemas.microsoft.com/office/drawing/2014/main" id="{00000000-0008-0000-0800-00009E000000}"/>
                    </a:ext>
                  </a:extLst>
                </xdr:cNvPr>
                <xdr:cNvGraphicFramePr>
                  <a:graphicFrameLocks/>
                </xdr:cNvGraphicFramePr>
              </xdr:nvGraphicFramePr>
              <xdr:xfrm>
                <a:off x="8192222" y="3387944"/>
                <a:ext cx="2261891" cy="2501325"/>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363" name="TextBox 362">
                  <a:extLst>
                    <a:ext uri="{FF2B5EF4-FFF2-40B4-BE49-F238E27FC236}">
                      <a16:creationId xmlns:a16="http://schemas.microsoft.com/office/drawing/2014/main" id="{00000000-0008-0000-0800-00006B010000}"/>
                    </a:ext>
                  </a:extLst>
                </xdr:cNvPr>
                <xdr:cNvSpPr txBox="1"/>
              </xdr:nvSpPr>
              <xdr:spPr>
                <a:xfrm>
                  <a:off x="8349021" y="2968554"/>
                  <a:ext cx="2116608" cy="372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Calibri" panose="020F0502020204030204" pitchFamily="34" charset="0"/>
                      <a:ea typeface="Cambria" panose="02040503050406030204" pitchFamily="18" charset="0"/>
                      <a:cs typeface="Calibri" panose="020F0502020204030204" pitchFamily="34" charset="0"/>
                    </a:rPr>
                    <a:t>Ports Ranking by Export Volume</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grpSp>
          <xdr:grpSp>
            <xdr:nvGrpSpPr>
              <xdr:cNvPr id="46" name="Group 45">
                <a:extLst>
                  <a:ext uri="{FF2B5EF4-FFF2-40B4-BE49-F238E27FC236}">
                    <a16:creationId xmlns:a16="http://schemas.microsoft.com/office/drawing/2014/main" id="{00000000-0008-0000-0800-00002E000000}"/>
                  </a:ext>
                </a:extLst>
              </xdr:cNvPr>
              <xdr:cNvGrpSpPr/>
            </xdr:nvGrpSpPr>
            <xdr:grpSpPr>
              <a:xfrm>
                <a:off x="19117" y="626233"/>
                <a:ext cx="1166214" cy="5469767"/>
                <a:chOff x="57150" y="600074"/>
                <a:chExt cx="1162050" cy="5324475"/>
              </a:xfrm>
            </xdr:grpSpPr>
            <xdr:sp macro="" textlink="">
              <xdr:nvSpPr>
                <xdr:cNvPr id="34" name="Rectangle 33">
                  <a:extLst>
                    <a:ext uri="{FF2B5EF4-FFF2-40B4-BE49-F238E27FC236}">
                      <a16:creationId xmlns:a16="http://schemas.microsoft.com/office/drawing/2014/main" id="{00000000-0008-0000-0800-000022000000}"/>
                    </a:ext>
                  </a:extLst>
                </xdr:cNvPr>
                <xdr:cNvSpPr/>
              </xdr:nvSpPr>
              <xdr:spPr>
                <a:xfrm>
                  <a:off x="57150" y="600074"/>
                  <a:ext cx="1133475" cy="5324475"/>
                </a:xfrm>
                <a:prstGeom prst="rect">
                  <a:avLst/>
                </a:prstGeom>
                <a:solidFill>
                  <a:srgbClr val="C7F2B3"/>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1" name="TextBox 140">
                  <a:extLst>
                    <a:ext uri="{FF2B5EF4-FFF2-40B4-BE49-F238E27FC236}">
                      <a16:creationId xmlns:a16="http://schemas.microsoft.com/office/drawing/2014/main" id="{00000000-0008-0000-0800-00008D000000}"/>
                    </a:ext>
                  </a:extLst>
                </xdr:cNvPr>
                <xdr:cNvSpPr txBox="1"/>
              </xdr:nvSpPr>
              <xdr:spPr>
                <a:xfrm>
                  <a:off x="219077" y="84772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Navigation</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00000000-0008-0000-0800-000021000000}"/>
                    </a:ext>
                  </a:extLst>
                </xdr:cNvPr>
                <xdr:cNvCxnSpPr/>
              </xdr:nvCxnSpPr>
              <xdr:spPr>
                <a:xfrm>
                  <a:off x="219075" y="1123950"/>
                  <a:ext cx="828675" cy="0"/>
                </a:xfrm>
                <a:prstGeom prst="line">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 name="Oval 44">
                  <a:extLst>
                    <a:ext uri="{FF2B5EF4-FFF2-40B4-BE49-F238E27FC236}">
                      <a16:creationId xmlns:a16="http://schemas.microsoft.com/office/drawing/2014/main" id="{00000000-0008-0000-0800-00002D000000}"/>
                    </a:ext>
                  </a:extLst>
                </xdr:cNvPr>
                <xdr:cNvSpPr/>
              </xdr:nvSpPr>
              <xdr:spPr>
                <a:xfrm>
                  <a:off x="209550" y="159067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0" name="Oval 159">
                  <a:extLst>
                    <a:ext uri="{FF2B5EF4-FFF2-40B4-BE49-F238E27FC236}">
                      <a16:creationId xmlns:a16="http://schemas.microsoft.com/office/drawing/2014/main" id="{00000000-0008-0000-0800-0000A0000000}"/>
                    </a:ext>
                  </a:extLst>
                </xdr:cNvPr>
                <xdr:cNvSpPr/>
              </xdr:nvSpPr>
              <xdr:spPr>
                <a:xfrm>
                  <a:off x="200025" y="1962149"/>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6" name="Oval 165">
                  <a:extLst>
                    <a:ext uri="{FF2B5EF4-FFF2-40B4-BE49-F238E27FC236}">
                      <a16:creationId xmlns:a16="http://schemas.microsoft.com/office/drawing/2014/main" id="{00000000-0008-0000-0800-0000A6000000}"/>
                    </a:ext>
                  </a:extLst>
                </xdr:cNvPr>
                <xdr:cNvSpPr/>
              </xdr:nvSpPr>
              <xdr:spPr>
                <a:xfrm>
                  <a:off x="200025" y="231457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9" name="Oval 168">
                  <a:extLst>
                    <a:ext uri="{FF2B5EF4-FFF2-40B4-BE49-F238E27FC236}">
                      <a16:creationId xmlns:a16="http://schemas.microsoft.com/office/drawing/2014/main" id="{00000000-0008-0000-0800-0000A9000000}"/>
                    </a:ext>
                  </a:extLst>
                </xdr:cNvPr>
                <xdr:cNvSpPr/>
              </xdr:nvSpPr>
              <xdr:spPr>
                <a:xfrm>
                  <a:off x="200025" y="267652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6" name="TextBox 175">
                  <a:hlinkClick xmlns:r="http://schemas.openxmlformats.org/officeDocument/2006/relationships" r:id="rId9" tooltip="Overview"/>
                  <a:extLst>
                    <a:ext uri="{FF2B5EF4-FFF2-40B4-BE49-F238E27FC236}">
                      <a16:creationId xmlns:a16="http://schemas.microsoft.com/office/drawing/2014/main" id="{00000000-0008-0000-0800-0000B0000000}"/>
                    </a:ext>
                  </a:extLst>
                </xdr:cNvPr>
                <xdr:cNvSpPr txBox="1"/>
              </xdr:nvSpPr>
              <xdr:spPr>
                <a:xfrm>
                  <a:off x="295277" y="1524000"/>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Overview</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177" name="TextBox 176">
                  <a:hlinkClick xmlns:r="http://schemas.openxmlformats.org/officeDocument/2006/relationships" r:id="rId10" tooltip="Products"/>
                  <a:extLst>
                    <a:ext uri="{FF2B5EF4-FFF2-40B4-BE49-F238E27FC236}">
                      <a16:creationId xmlns:a16="http://schemas.microsoft.com/office/drawing/2014/main" id="{00000000-0008-0000-0800-0000B1000000}"/>
                    </a:ext>
                  </a:extLst>
                </xdr:cNvPr>
                <xdr:cNvSpPr txBox="1"/>
              </xdr:nvSpPr>
              <xdr:spPr>
                <a:xfrm>
                  <a:off x="323852" y="1885950"/>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Products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178" name="TextBox 177">
                  <a:hlinkClick xmlns:r="http://schemas.openxmlformats.org/officeDocument/2006/relationships" r:id="rId11" tooltip="Companies"/>
                  <a:extLst>
                    <a:ext uri="{FF2B5EF4-FFF2-40B4-BE49-F238E27FC236}">
                      <a16:creationId xmlns:a16="http://schemas.microsoft.com/office/drawing/2014/main" id="{00000000-0008-0000-0800-0000B2000000}"/>
                    </a:ext>
                  </a:extLst>
                </xdr:cNvPr>
                <xdr:cNvSpPr txBox="1"/>
              </xdr:nvSpPr>
              <xdr:spPr>
                <a:xfrm>
                  <a:off x="304802" y="2247900"/>
                  <a:ext cx="914398"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Companies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179" name="TextBox 178">
                  <a:hlinkClick xmlns:r="http://schemas.openxmlformats.org/officeDocument/2006/relationships" r:id="rId12" tooltip="Countries"/>
                  <a:extLst>
                    <a:ext uri="{FF2B5EF4-FFF2-40B4-BE49-F238E27FC236}">
                      <a16:creationId xmlns:a16="http://schemas.microsoft.com/office/drawing/2014/main" id="{00000000-0008-0000-0800-0000B3000000}"/>
                    </a:ext>
                  </a:extLst>
                </xdr:cNvPr>
                <xdr:cNvSpPr txBox="1"/>
              </xdr:nvSpPr>
              <xdr:spPr>
                <a:xfrm>
                  <a:off x="304802" y="260032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Countries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180" name="Oval 179">
                  <a:extLst>
                    <a:ext uri="{FF2B5EF4-FFF2-40B4-BE49-F238E27FC236}">
                      <a16:creationId xmlns:a16="http://schemas.microsoft.com/office/drawing/2014/main" id="{00000000-0008-0000-0800-0000B4000000}"/>
                    </a:ext>
                  </a:extLst>
                </xdr:cNvPr>
                <xdr:cNvSpPr/>
              </xdr:nvSpPr>
              <xdr:spPr>
                <a:xfrm>
                  <a:off x="200025" y="3028949"/>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1" name="TextBox 180">
                  <a:hlinkClick xmlns:r="http://schemas.openxmlformats.org/officeDocument/2006/relationships" r:id="rId13" tooltip="Time Trends"/>
                  <a:extLst>
                    <a:ext uri="{FF2B5EF4-FFF2-40B4-BE49-F238E27FC236}">
                      <a16:creationId xmlns:a16="http://schemas.microsoft.com/office/drawing/2014/main" id="{00000000-0008-0000-0800-0000B5000000}"/>
                    </a:ext>
                  </a:extLst>
                </xdr:cNvPr>
                <xdr:cNvSpPr txBox="1"/>
              </xdr:nvSpPr>
              <xdr:spPr>
                <a:xfrm>
                  <a:off x="314327" y="296227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Trends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grpSp>
          <xdr:grpSp>
            <xdr:nvGrpSpPr>
              <xdr:cNvPr id="14" name="Group 13">
                <a:extLst>
                  <a:ext uri="{FF2B5EF4-FFF2-40B4-BE49-F238E27FC236}">
                    <a16:creationId xmlns:a16="http://schemas.microsoft.com/office/drawing/2014/main" id="{00000000-0008-0000-0800-00000E000000}"/>
                  </a:ext>
                </a:extLst>
              </xdr:cNvPr>
              <xdr:cNvGrpSpPr/>
            </xdr:nvGrpSpPr>
            <xdr:grpSpPr>
              <a:xfrm>
                <a:off x="10615676" y="1496533"/>
                <a:ext cx="2147845" cy="4520111"/>
                <a:chOff x="10625201" y="1487008"/>
                <a:chExt cx="2147845" cy="4520111"/>
              </a:xfrm>
            </xdr:grpSpPr>
            <xdr:grpSp>
              <xdr:nvGrpSpPr>
                <xdr:cNvPr id="28" name="Group 27">
                  <a:extLst>
                    <a:ext uri="{FF2B5EF4-FFF2-40B4-BE49-F238E27FC236}">
                      <a16:creationId xmlns:a16="http://schemas.microsoft.com/office/drawing/2014/main" id="{00000000-0008-0000-0800-00001C000000}"/>
                    </a:ext>
                  </a:extLst>
                </xdr:cNvPr>
                <xdr:cNvGrpSpPr/>
              </xdr:nvGrpSpPr>
              <xdr:grpSpPr>
                <a:xfrm>
                  <a:off x="10625201" y="1487008"/>
                  <a:ext cx="2147845" cy="4520111"/>
                  <a:chOff x="10801350" y="1971675"/>
                  <a:chExt cx="2083937" cy="3905618"/>
                </a:xfrm>
              </xdr:grpSpPr>
              <xdr:grpSp>
                <xdr:nvGrpSpPr>
                  <xdr:cNvPr id="161" name="Group 160">
                    <a:extLst>
                      <a:ext uri="{FF2B5EF4-FFF2-40B4-BE49-F238E27FC236}">
                        <a16:creationId xmlns:a16="http://schemas.microsoft.com/office/drawing/2014/main" id="{00000000-0008-0000-0800-0000A1000000}"/>
                      </a:ext>
                    </a:extLst>
                  </xdr:cNvPr>
                  <xdr:cNvGrpSpPr/>
                </xdr:nvGrpSpPr>
                <xdr:grpSpPr>
                  <a:xfrm>
                    <a:off x="10801350" y="1971675"/>
                    <a:ext cx="2083937" cy="3905618"/>
                    <a:chOff x="1333500" y="2066925"/>
                    <a:chExt cx="3190875" cy="1800226"/>
                  </a:xfrm>
                </xdr:grpSpPr>
                <xdr:sp macro="" textlink="">
                  <xdr:nvSpPr>
                    <xdr:cNvPr id="162" name="Rectangle 161">
                      <a:extLst>
                        <a:ext uri="{FF2B5EF4-FFF2-40B4-BE49-F238E27FC236}">
                          <a16:creationId xmlns:a16="http://schemas.microsoft.com/office/drawing/2014/main" id="{00000000-0008-0000-0800-0000A2000000}"/>
                        </a:ext>
                      </a:extLst>
                    </xdr:cNvPr>
                    <xdr:cNvSpPr/>
                  </xdr:nvSpPr>
                  <xdr:spPr>
                    <a:xfrm>
                      <a:off x="1333500" y="2066925"/>
                      <a:ext cx="3190875" cy="1771650"/>
                    </a:xfrm>
                    <a:prstGeom prst="rect">
                      <a:avLst/>
                    </a:prstGeom>
                    <a:gradFill flip="none" rotWithShape="1">
                      <a:gsLst>
                        <a:gs pos="24000">
                          <a:schemeClr val="accent6"/>
                        </a:gs>
                        <a:gs pos="50000">
                          <a:schemeClr val="accent6">
                            <a:lumMod val="0"/>
                            <a:lumOff val="100000"/>
                          </a:schemeClr>
                        </a:gs>
                        <a:gs pos="85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3" name="Rectangle 162">
                      <a:extLst>
                        <a:ext uri="{FF2B5EF4-FFF2-40B4-BE49-F238E27FC236}">
                          <a16:creationId xmlns:a16="http://schemas.microsoft.com/office/drawing/2014/main" id="{00000000-0008-0000-0800-0000A3000000}"/>
                        </a:ext>
                      </a:extLst>
                    </xdr:cNvPr>
                    <xdr:cNvSpPr/>
                  </xdr:nvSpPr>
                  <xdr:spPr>
                    <a:xfrm>
                      <a:off x="1333500" y="2078743"/>
                      <a:ext cx="3190875" cy="17884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mc:AlternateContent xmlns:mc="http://schemas.openxmlformats.org/markup-compatibility/2006" xmlns:a14="http://schemas.microsoft.com/office/drawing/2010/main">
                <mc:Choice Requires="a14">
                  <xdr:graphicFrame macro="">
                    <xdr:nvGraphicFramePr>
                      <xdr:cNvPr id="149" name="Company Name">
                        <a:extLst>
                          <a:ext uri="{FF2B5EF4-FFF2-40B4-BE49-F238E27FC236}">
                            <a16:creationId xmlns:a16="http://schemas.microsoft.com/office/drawing/2014/main" id="{00000000-0008-0000-0800-000095000000}"/>
                          </a:ext>
                        </a:extLst>
                      </xdr:cNvPr>
                      <xdr:cNvGraphicFramePr/>
                    </xdr:nvGraphicFramePr>
                    <xdr:xfrm>
                      <a:off x="10868139" y="2354921"/>
                      <a:ext cx="1933398" cy="1394657"/>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0721187" y="1888395"/>
                        <a:ext cx="1993541" cy="15443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11161774" y="2141067"/>
                    <a:ext cx="1350658" cy="235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latin typeface="Cambria" panose="02040503050406030204" pitchFamily="18" charset="0"/>
                        <a:ea typeface="Cambria" panose="02040503050406030204" pitchFamily="18" charset="0"/>
                        <a:cs typeface="Arial" panose="020B0604020202020204" pitchFamily="34" charset="0"/>
                      </a:rPr>
                      <a:t>Filter by Company:</a:t>
                    </a:r>
                    <a:endParaRPr lang="en-US" sz="900" b="1">
                      <a:latin typeface="Cambria" panose="02040503050406030204" pitchFamily="18" charset="0"/>
                      <a:ea typeface="Cambria" panose="02040503050406030204" pitchFamily="18" charset="0"/>
                      <a:cs typeface="Arial" panose="020B0604020202020204" pitchFamily="34" charset="0"/>
                    </a:endParaRPr>
                  </a:p>
                </xdr:txBody>
              </xdr:sp>
            </xdr:grpSp>
            <mc:AlternateContent xmlns:mc="http://schemas.openxmlformats.org/markup-compatibility/2006" xmlns:a14="http://schemas.microsoft.com/office/drawing/2010/main">
              <mc:Choice Requires="a14">
                <xdr:graphicFrame macro="">
                  <xdr:nvGraphicFramePr>
                    <xdr:cNvPr id="175" name="Country">
                      <a:extLst>
                        <a:ext uri="{FF2B5EF4-FFF2-40B4-BE49-F238E27FC236}">
                          <a16:creationId xmlns:a16="http://schemas.microsoft.com/office/drawing/2014/main" id="{00000000-0008-0000-0800-0000AF000000}"/>
                        </a:ext>
                      </a:extLst>
                    </xdr:cNvPr>
                    <xdr:cNvGraphicFramePr/>
                  </xdr:nvGraphicFramePr>
                  <xdr:xfrm>
                    <a:off x="10725149" y="3714750"/>
                    <a:ext cx="1990725" cy="1933575"/>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752311" y="3595537"/>
                      <a:ext cx="1991576" cy="18500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40" name="Group 39">
                <a:extLst>
                  <a:ext uri="{FF2B5EF4-FFF2-40B4-BE49-F238E27FC236}">
                    <a16:creationId xmlns:a16="http://schemas.microsoft.com/office/drawing/2014/main" id="{00000000-0008-0000-0800-000028000000}"/>
                  </a:ext>
                </a:extLst>
              </xdr:cNvPr>
              <xdr:cNvGrpSpPr/>
            </xdr:nvGrpSpPr>
            <xdr:grpSpPr>
              <a:xfrm>
                <a:off x="4466758" y="2924778"/>
                <a:ext cx="3544894" cy="3092927"/>
                <a:chOff x="4466758" y="2924778"/>
                <a:chExt cx="3544894" cy="3092927"/>
              </a:xfrm>
            </xdr:grpSpPr>
            <xdr:grpSp>
              <xdr:nvGrpSpPr>
                <xdr:cNvPr id="127" name="Group 126">
                  <a:extLst>
                    <a:ext uri="{FF2B5EF4-FFF2-40B4-BE49-F238E27FC236}">
                      <a16:creationId xmlns:a16="http://schemas.microsoft.com/office/drawing/2014/main" id="{00000000-0008-0000-0800-00007F000000}"/>
                    </a:ext>
                  </a:extLst>
                </xdr:cNvPr>
                <xdr:cNvGrpSpPr/>
              </xdr:nvGrpSpPr>
              <xdr:grpSpPr>
                <a:xfrm>
                  <a:off x="4466758" y="2924778"/>
                  <a:ext cx="3544894" cy="3091349"/>
                  <a:chOff x="1333500" y="2066927"/>
                  <a:chExt cx="3190875" cy="1800223"/>
                </a:xfrm>
              </xdr:grpSpPr>
              <xdr:sp macro="" textlink="">
                <xdr:nvSpPr>
                  <xdr:cNvPr id="128" name="Rectangle 127">
                    <a:extLst>
                      <a:ext uri="{FF2B5EF4-FFF2-40B4-BE49-F238E27FC236}">
                        <a16:creationId xmlns:a16="http://schemas.microsoft.com/office/drawing/2014/main" id="{00000000-0008-0000-0800-000080000000}"/>
                      </a:ext>
                    </a:extLst>
                  </xdr:cNvPr>
                  <xdr:cNvSpPr/>
                </xdr:nvSpPr>
                <xdr:spPr>
                  <a:xfrm>
                    <a:off x="1333500" y="2066927"/>
                    <a:ext cx="3190875" cy="1771650"/>
                  </a:xfrm>
                  <a:prstGeom prst="rect">
                    <a:avLst/>
                  </a:prstGeom>
                  <a:gradFill flip="none" rotWithShape="1">
                    <a:gsLst>
                      <a:gs pos="8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9" name="Rectangle 128">
                    <a:extLst>
                      <a:ext uri="{FF2B5EF4-FFF2-40B4-BE49-F238E27FC236}">
                        <a16:creationId xmlns:a16="http://schemas.microsoft.com/office/drawing/2014/main" id="{00000000-0008-0000-0800-000081000000}"/>
                      </a:ext>
                    </a:extLst>
                  </xdr:cNvPr>
                  <xdr:cNvSpPr/>
                </xdr:nvSpPr>
                <xdr:spPr>
                  <a:xfrm>
                    <a:off x="1333500" y="2082173"/>
                    <a:ext cx="3190875" cy="178497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5" name="TextBox 144">
                  <a:extLst>
                    <a:ext uri="{FF2B5EF4-FFF2-40B4-BE49-F238E27FC236}">
                      <a16:creationId xmlns:a16="http://schemas.microsoft.com/office/drawing/2014/main" id="{00000000-0008-0000-0800-000091000000}"/>
                    </a:ext>
                  </a:extLst>
                </xdr:cNvPr>
                <xdr:cNvSpPr txBox="1"/>
              </xdr:nvSpPr>
              <xdr:spPr>
                <a:xfrm>
                  <a:off x="5368743" y="2947568"/>
                  <a:ext cx="2253603" cy="290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 </a:t>
                  </a:r>
                  <a:r>
                    <a:rPr lang="en-US" sz="1000" b="1" baseline="0">
                      <a:latin typeface="Calibri" panose="020F0502020204030204" pitchFamily="34" charset="0"/>
                      <a:ea typeface="Cambria" panose="02040503050406030204" pitchFamily="18" charset="0"/>
                      <a:cs typeface="Calibri" panose="020F0502020204030204" pitchFamily="34" charset="0"/>
                    </a:rPr>
                    <a:t>Top 5 Companies by Export Value</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graphicFrame macro="">
              <xdr:nvGraphicFramePr>
                <xdr:cNvPr id="148" name="Chart 147">
                  <a:extLst>
                    <a:ext uri="{FF2B5EF4-FFF2-40B4-BE49-F238E27FC236}">
                      <a16:creationId xmlns:a16="http://schemas.microsoft.com/office/drawing/2014/main" id="{00000000-0008-0000-0800-000094000000}"/>
                    </a:ext>
                  </a:extLst>
                </xdr:cNvPr>
                <xdr:cNvGraphicFramePr>
                  <a:graphicFrameLocks/>
                </xdr:cNvGraphicFramePr>
              </xdr:nvGraphicFramePr>
              <xdr:xfrm>
                <a:off x="4501949" y="3243744"/>
                <a:ext cx="3425027" cy="2773961"/>
              </xdr:xfrm>
              <a:graphic>
                <a:graphicData uri="http://schemas.openxmlformats.org/drawingml/2006/chart">
                  <c:chart xmlns:c="http://schemas.openxmlformats.org/drawingml/2006/chart" xmlns:r="http://schemas.openxmlformats.org/officeDocument/2006/relationships" r:id="rId14"/>
                </a:graphicData>
              </a:graphic>
            </xdr:graphicFrame>
          </xdr:grpSp>
          <xdr:grpSp>
            <xdr:nvGrpSpPr>
              <xdr:cNvPr id="39" name="Group 38">
                <a:extLst>
                  <a:ext uri="{FF2B5EF4-FFF2-40B4-BE49-F238E27FC236}">
                    <a16:creationId xmlns:a16="http://schemas.microsoft.com/office/drawing/2014/main" id="{00000000-0008-0000-0800-000027000000}"/>
                  </a:ext>
                </a:extLst>
              </xdr:cNvPr>
              <xdr:cNvGrpSpPr/>
            </xdr:nvGrpSpPr>
            <xdr:grpSpPr>
              <a:xfrm>
                <a:off x="1225961" y="592504"/>
                <a:ext cx="11536370" cy="825893"/>
                <a:chOff x="1225961" y="592504"/>
                <a:chExt cx="11536370" cy="825893"/>
              </a:xfrm>
            </xdr:grpSpPr>
            <xdr:grpSp>
              <xdr:nvGrpSpPr>
                <xdr:cNvPr id="13" name="Group 12">
                  <a:extLst>
                    <a:ext uri="{FF2B5EF4-FFF2-40B4-BE49-F238E27FC236}">
                      <a16:creationId xmlns:a16="http://schemas.microsoft.com/office/drawing/2014/main" id="{00000000-0008-0000-0800-00000D000000}"/>
                    </a:ext>
                  </a:extLst>
                </xdr:cNvPr>
                <xdr:cNvGrpSpPr/>
              </xdr:nvGrpSpPr>
              <xdr:grpSpPr>
                <a:xfrm>
                  <a:off x="1225961" y="592504"/>
                  <a:ext cx="11536370" cy="825893"/>
                  <a:chOff x="1216436" y="592504"/>
                  <a:chExt cx="11536370" cy="825893"/>
                </a:xfrm>
              </xdr:grpSpPr>
              <xdr:grpSp>
                <xdr:nvGrpSpPr>
                  <xdr:cNvPr id="56" name="Group 55">
                    <a:extLst>
                      <a:ext uri="{FF2B5EF4-FFF2-40B4-BE49-F238E27FC236}">
                        <a16:creationId xmlns:a16="http://schemas.microsoft.com/office/drawing/2014/main" id="{00000000-0008-0000-0800-000038000000}"/>
                      </a:ext>
                    </a:extLst>
                  </xdr:cNvPr>
                  <xdr:cNvGrpSpPr/>
                </xdr:nvGrpSpPr>
                <xdr:grpSpPr>
                  <a:xfrm>
                    <a:off x="1216436" y="592504"/>
                    <a:ext cx="11536370" cy="825893"/>
                    <a:chOff x="1314449" y="586097"/>
                    <a:chExt cx="11457415" cy="657023"/>
                  </a:xfrm>
                </xdr:grpSpPr>
                <xdr:grpSp>
                  <xdr:nvGrpSpPr>
                    <xdr:cNvPr id="15" name="Group 14">
                      <a:extLst>
                        <a:ext uri="{FF2B5EF4-FFF2-40B4-BE49-F238E27FC236}">
                          <a16:creationId xmlns:a16="http://schemas.microsoft.com/office/drawing/2014/main" id="{00000000-0008-0000-0800-00000F000000}"/>
                        </a:ext>
                      </a:extLst>
                    </xdr:cNvPr>
                    <xdr:cNvGrpSpPr/>
                  </xdr:nvGrpSpPr>
                  <xdr:grpSpPr>
                    <a:xfrm>
                      <a:off x="1314449" y="594870"/>
                      <a:ext cx="1874074" cy="648250"/>
                      <a:chOff x="58714" y="589328"/>
                      <a:chExt cx="2027973" cy="772747"/>
                    </a:xfrm>
                  </xdr:grpSpPr>
                  <xdr:grpSp>
                    <xdr:nvGrpSpPr>
                      <xdr:cNvPr id="168" name="Group 167">
                        <a:extLst>
                          <a:ext uri="{FF2B5EF4-FFF2-40B4-BE49-F238E27FC236}">
                            <a16:creationId xmlns:a16="http://schemas.microsoft.com/office/drawing/2014/main" id="{00000000-0008-0000-0800-0000A8000000}"/>
                          </a:ext>
                        </a:extLst>
                      </xdr:cNvPr>
                      <xdr:cNvGrpSpPr/>
                    </xdr:nvGrpSpPr>
                    <xdr:grpSpPr>
                      <a:xfrm>
                        <a:off x="58714" y="589328"/>
                        <a:ext cx="2027973" cy="772747"/>
                        <a:chOff x="58714" y="589328"/>
                        <a:chExt cx="2027973" cy="772747"/>
                      </a:xfrm>
                    </xdr:grpSpPr>
                    <xdr:sp macro="" textlink="">
                      <xdr:nvSpPr>
                        <xdr:cNvPr id="21" name="Rounded Rectangle 20">
                          <a:extLst>
                            <a:ext uri="{FF2B5EF4-FFF2-40B4-BE49-F238E27FC236}">
                              <a16:creationId xmlns:a16="http://schemas.microsoft.com/office/drawing/2014/main" id="{00000000-0008-0000-0800-000015000000}"/>
                            </a:ext>
                          </a:extLst>
                        </xdr:cNvPr>
                        <xdr:cNvSpPr/>
                      </xdr:nvSpPr>
                      <xdr:spPr>
                        <a:xfrm>
                          <a:off x="58714" y="607771"/>
                          <a:ext cx="1448574" cy="742950"/>
                        </a:xfrm>
                        <a:prstGeom prst="roundRect">
                          <a:avLst/>
                        </a:prstGeom>
                        <a:solidFill>
                          <a:srgbClr val="34A203"/>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ounded Rectangle 19">
                          <a:extLst>
                            <a:ext uri="{FF2B5EF4-FFF2-40B4-BE49-F238E27FC236}">
                              <a16:creationId xmlns:a16="http://schemas.microsoft.com/office/drawing/2014/main" id="{00000000-0008-0000-0800-000014000000}"/>
                            </a:ext>
                          </a:extLst>
                        </xdr:cNvPr>
                        <xdr:cNvSpPr/>
                      </xdr:nvSpPr>
                      <xdr:spPr>
                        <a:xfrm>
                          <a:off x="89725" y="600075"/>
                          <a:ext cx="1996962" cy="762000"/>
                        </a:xfrm>
                        <a:prstGeom prst="roundRect">
                          <a:avLst/>
                        </a:prstGeom>
                        <a:solidFill>
                          <a:schemeClr val="bg1"/>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00000000-0008-0000-0800-000017000000}"/>
                            </a:ext>
                          </a:extLst>
                        </xdr:cNvPr>
                        <xdr:cNvSpPr txBox="1"/>
                      </xdr:nvSpPr>
                      <xdr:spPr>
                        <a:xfrm>
                          <a:off x="570123" y="589328"/>
                          <a:ext cx="1390650" cy="261337"/>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mn-lt"/>
                              <a:cs typeface="Arial" panose="020B0604020202020204" pitchFamily="34" charset="0"/>
                            </a:rPr>
                            <a:t>Total Export Value</a:t>
                          </a:r>
                        </a:p>
                      </xdr:txBody>
                    </xdr:sp>
                    <xdr:sp macro="" textlink="'Pivot Table Analysis'!A5">
                      <xdr:nvSpPr>
                        <xdr:cNvPr id="93" name="TextBox 92">
                          <a:extLst>
                            <a:ext uri="{FF2B5EF4-FFF2-40B4-BE49-F238E27FC236}">
                              <a16:creationId xmlns:a16="http://schemas.microsoft.com/office/drawing/2014/main" id="{00000000-0008-0000-0800-00005D000000}"/>
                            </a:ext>
                          </a:extLst>
                        </xdr:cNvPr>
                        <xdr:cNvSpPr txBox="1"/>
                      </xdr:nvSpPr>
                      <xdr:spPr>
                        <a:xfrm>
                          <a:off x="553360" y="902750"/>
                          <a:ext cx="1403852" cy="309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BF9CBE6-A829-4241-BFD9-2B4D54E5267C}" type="TxLink">
                            <a:rPr lang="en-US" sz="1600" b="1" i="0" u="none" strike="noStrike">
                              <a:solidFill>
                                <a:srgbClr val="34A203"/>
                              </a:solidFill>
                              <a:latin typeface="Arial Black" panose="020B0A04020102020204" pitchFamily="34" charset="0"/>
                              <a:ea typeface="+mn-ea"/>
                              <a:cs typeface="Arial" panose="020B0604020202020204" pitchFamily="34" charset="0"/>
                            </a:rPr>
                            <a:pPr marL="0" indent="0" algn="ctr"/>
                            <a:t>₦16.32bn</a:t>
                          </a:fld>
                          <a:endParaRPr lang="en-US" sz="1600" b="1" i="0" u="none" strike="noStrike">
                            <a:solidFill>
                              <a:srgbClr val="34A203"/>
                            </a:solidFill>
                            <a:latin typeface="Arial Black" panose="020B0A04020102020204" pitchFamily="34" charset="0"/>
                            <a:ea typeface="+mn-ea"/>
                            <a:cs typeface="Arial" panose="020B0604020202020204" pitchFamily="34" charset="0"/>
                          </a:endParaRPr>
                        </a:p>
                      </xdr:txBody>
                    </xdr:sp>
                  </xdr:grpSp>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38126" y="876299"/>
                        <a:ext cx="300324" cy="300324"/>
                      </a:xfrm>
                      <a:prstGeom prst="rect">
                        <a:avLst/>
                      </a:prstGeom>
                    </xdr:spPr>
                  </xdr:pic>
                </xdr:grpSp>
                <xdr:grpSp>
                  <xdr:nvGrpSpPr>
                    <xdr:cNvPr id="170" name="Group 169">
                      <a:extLst>
                        <a:ext uri="{FF2B5EF4-FFF2-40B4-BE49-F238E27FC236}">
                          <a16:creationId xmlns:a16="http://schemas.microsoft.com/office/drawing/2014/main" id="{00000000-0008-0000-0800-0000AA000000}"/>
                        </a:ext>
                      </a:extLst>
                    </xdr:cNvPr>
                    <xdr:cNvGrpSpPr/>
                  </xdr:nvGrpSpPr>
                  <xdr:grpSpPr>
                    <a:xfrm>
                      <a:off x="7114076" y="593514"/>
                      <a:ext cx="1864853" cy="640080"/>
                      <a:chOff x="6475095" y="619125"/>
                      <a:chExt cx="2008563" cy="762000"/>
                    </a:xfrm>
                  </xdr:grpSpPr>
                  <xdr:sp macro="" textlink="">
                    <xdr:nvSpPr>
                      <xdr:cNvPr id="116" name="Rounded Rectangle 115">
                        <a:extLst>
                          <a:ext uri="{FF2B5EF4-FFF2-40B4-BE49-F238E27FC236}">
                            <a16:creationId xmlns:a16="http://schemas.microsoft.com/office/drawing/2014/main" id="{00000000-0008-0000-0800-000074000000}"/>
                          </a:ext>
                        </a:extLst>
                      </xdr:cNvPr>
                      <xdr:cNvSpPr/>
                    </xdr:nvSpPr>
                    <xdr:spPr>
                      <a:xfrm>
                        <a:off x="6475095" y="628650"/>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7" name="Rounded Rectangle 116">
                        <a:extLst>
                          <a:ext uri="{FF2B5EF4-FFF2-40B4-BE49-F238E27FC236}">
                            <a16:creationId xmlns:a16="http://schemas.microsoft.com/office/drawing/2014/main" id="{00000000-0008-0000-0800-000075000000}"/>
                          </a:ext>
                        </a:extLst>
                      </xdr:cNvPr>
                      <xdr:cNvSpPr/>
                    </xdr:nvSpPr>
                    <xdr:spPr>
                      <a:xfrm>
                        <a:off x="6506957" y="619125"/>
                        <a:ext cx="1976701"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6981680" y="619335"/>
                        <a:ext cx="1395431" cy="239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Number of Products</a:t>
                        </a:r>
                        <a:endParaRPr lang="en-US" sz="1000" b="1">
                          <a:latin typeface="+mn-lt"/>
                          <a:cs typeface="Arial" panose="020B0604020202020204" pitchFamily="34" charset="0"/>
                        </a:endParaRPr>
                      </a:p>
                    </xdr:txBody>
                  </xdr:sp>
                  <xdr:sp macro="" textlink="'Pivot Table Analysis'!G4">
                    <xdr:nvSpPr>
                      <xdr:cNvPr id="135" name="TextBox 134">
                        <a:extLst>
                          <a:ext uri="{FF2B5EF4-FFF2-40B4-BE49-F238E27FC236}">
                            <a16:creationId xmlns:a16="http://schemas.microsoft.com/office/drawing/2014/main" id="{00000000-0008-0000-0800-000087000000}"/>
                          </a:ext>
                        </a:extLst>
                      </xdr:cNvPr>
                      <xdr:cNvSpPr txBox="1"/>
                    </xdr:nvSpPr>
                    <xdr:spPr>
                      <a:xfrm>
                        <a:off x="7007226" y="874295"/>
                        <a:ext cx="1123950"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5697A5B-4381-49E4-A0E7-1531FE3F8866}" type="TxLink">
                          <a:rPr lang="en-US" sz="1700" b="1" i="0" u="none" strike="noStrike">
                            <a:solidFill>
                              <a:srgbClr val="34A203"/>
                            </a:solidFill>
                            <a:latin typeface="Arial Black" panose="020B0A04020102020204" pitchFamily="34" charset="0"/>
                            <a:ea typeface="+mn-ea"/>
                            <a:cs typeface="Arial" panose="020B0604020202020204" pitchFamily="34" charset="0"/>
                          </a:rPr>
                          <a:pPr marL="0" indent="0" algn="ctr"/>
                          <a:t>8</a:t>
                        </a:fld>
                        <a:endParaRPr lang="en-US" sz="1700" b="1" i="0" u="none" strike="noStrike">
                          <a:solidFill>
                            <a:srgbClr val="34A203"/>
                          </a:solidFill>
                          <a:latin typeface="Arial Black" panose="020B0A04020102020204" pitchFamily="34" charset="0"/>
                          <a:ea typeface="+mn-ea"/>
                          <a:cs typeface="Arial" panose="020B0604020202020204" pitchFamily="34" charset="0"/>
                        </a:endParaRPr>
                      </a:p>
                    </xdr:txBody>
                  </xdr:sp>
                </xdr:grpSp>
                <xdr:grpSp>
                  <xdr:nvGrpSpPr>
                    <xdr:cNvPr id="24" name="Group 23">
                      <a:extLst>
                        <a:ext uri="{FF2B5EF4-FFF2-40B4-BE49-F238E27FC236}">
                          <a16:creationId xmlns:a16="http://schemas.microsoft.com/office/drawing/2014/main" id="{00000000-0008-0000-0800-000018000000}"/>
                        </a:ext>
                      </a:extLst>
                    </xdr:cNvPr>
                    <xdr:cNvGrpSpPr/>
                  </xdr:nvGrpSpPr>
                  <xdr:grpSpPr>
                    <a:xfrm>
                      <a:off x="5180864" y="593514"/>
                      <a:ext cx="1864412" cy="640080"/>
                      <a:chOff x="4331970" y="609600"/>
                      <a:chExt cx="2008090" cy="762000"/>
                    </a:xfrm>
                  </xdr:grpSpPr>
                  <xdr:grpSp>
                    <xdr:nvGrpSpPr>
                      <xdr:cNvPr id="172" name="Group 171">
                        <a:extLst>
                          <a:ext uri="{FF2B5EF4-FFF2-40B4-BE49-F238E27FC236}">
                            <a16:creationId xmlns:a16="http://schemas.microsoft.com/office/drawing/2014/main" id="{00000000-0008-0000-0800-0000AC000000}"/>
                          </a:ext>
                        </a:extLst>
                      </xdr:cNvPr>
                      <xdr:cNvGrpSpPr/>
                    </xdr:nvGrpSpPr>
                    <xdr:grpSpPr>
                      <a:xfrm>
                        <a:off x="4331970" y="609600"/>
                        <a:ext cx="2008090" cy="762000"/>
                        <a:chOff x="4331970" y="609600"/>
                        <a:chExt cx="2008090" cy="762000"/>
                      </a:xfrm>
                    </xdr:grpSpPr>
                    <xdr:sp macro="" textlink="">
                      <xdr:nvSpPr>
                        <xdr:cNvPr id="110" name="Rounded Rectangle 109">
                          <a:extLst>
                            <a:ext uri="{FF2B5EF4-FFF2-40B4-BE49-F238E27FC236}">
                              <a16:creationId xmlns:a16="http://schemas.microsoft.com/office/drawing/2014/main" id="{00000000-0008-0000-0800-00006E000000}"/>
                            </a:ext>
                          </a:extLst>
                        </xdr:cNvPr>
                        <xdr:cNvSpPr/>
                      </xdr:nvSpPr>
                      <xdr:spPr>
                        <a:xfrm>
                          <a:off x="4331970" y="619125"/>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1" name="Rounded Rectangle 110">
                          <a:extLst>
                            <a:ext uri="{FF2B5EF4-FFF2-40B4-BE49-F238E27FC236}">
                              <a16:creationId xmlns:a16="http://schemas.microsoft.com/office/drawing/2014/main" id="{00000000-0008-0000-0800-00006F000000}"/>
                            </a:ext>
                          </a:extLst>
                        </xdr:cNvPr>
                        <xdr:cNvSpPr/>
                      </xdr:nvSpPr>
                      <xdr:spPr>
                        <a:xfrm>
                          <a:off x="4376531" y="609600"/>
                          <a:ext cx="1963529"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 name="TextBox 123">
                          <a:extLst>
                            <a:ext uri="{FF2B5EF4-FFF2-40B4-BE49-F238E27FC236}">
                              <a16:creationId xmlns:a16="http://schemas.microsoft.com/office/drawing/2014/main" id="{00000000-0008-0000-0800-00007C000000}"/>
                            </a:ext>
                          </a:extLst>
                        </xdr:cNvPr>
                        <xdr:cNvSpPr txBox="1"/>
                      </xdr:nvSpPr>
                      <xdr:spPr>
                        <a:xfrm>
                          <a:off x="4867275" y="618566"/>
                          <a:ext cx="1135432" cy="243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Total Units</a:t>
                          </a:r>
                          <a:r>
                            <a:rPr lang="en-US" sz="1000" b="1" baseline="0">
                              <a:latin typeface="+mn-lt"/>
                              <a:cs typeface="Arial" panose="020B0604020202020204" pitchFamily="34" charset="0"/>
                            </a:rPr>
                            <a:t> Sold</a:t>
                          </a:r>
                          <a:endParaRPr lang="en-US" sz="1000" b="1">
                            <a:latin typeface="+mn-lt"/>
                            <a:cs typeface="Arial" panose="020B0604020202020204" pitchFamily="34" charset="0"/>
                          </a:endParaRPr>
                        </a:p>
                      </xdr:txBody>
                    </xdr:sp>
                    <xdr:sp macro="" textlink="'Pivot Table Analysis'!C5">
                      <xdr:nvSpPr>
                        <xdr:cNvPr id="134" name="TextBox 133">
                          <a:extLst>
                            <a:ext uri="{FF2B5EF4-FFF2-40B4-BE49-F238E27FC236}">
                              <a16:creationId xmlns:a16="http://schemas.microsoft.com/office/drawing/2014/main" id="{00000000-0008-0000-0800-000086000000}"/>
                            </a:ext>
                          </a:extLst>
                        </xdr:cNvPr>
                        <xdr:cNvSpPr txBox="1"/>
                      </xdr:nvSpPr>
                      <xdr:spPr>
                        <a:xfrm>
                          <a:off x="4843331" y="883982"/>
                          <a:ext cx="1282413" cy="36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DA34321-CF18-410A-B571-1422024DF40D}" type="TxLink">
                            <a:rPr lang="en-US" sz="1600" b="1" i="0" u="none" strike="noStrike">
                              <a:solidFill>
                                <a:srgbClr val="34A203"/>
                              </a:solidFill>
                              <a:latin typeface="Arial Black" panose="020B0A04020102020204" pitchFamily="34" charset="0"/>
                              <a:ea typeface="+mn-ea"/>
                              <a:cs typeface="Arial" panose="020B0604020202020204" pitchFamily="34" charset="0"/>
                            </a:rPr>
                            <a:pPr marL="0" indent="0" algn="ctr"/>
                            <a:t>536.80K</a:t>
                          </a:fld>
                          <a:endParaRPr lang="en-US" sz="1600" b="1" i="0" u="none" strike="noStrike">
                            <a:solidFill>
                              <a:srgbClr val="34A203"/>
                            </a:solidFill>
                            <a:latin typeface="Arial Black" panose="020B0A04020102020204" pitchFamily="34" charset="0"/>
                            <a:ea typeface="+mn-ea"/>
                            <a:cs typeface="Arial" panose="020B0604020202020204" pitchFamily="34" charset="0"/>
                          </a:endParaRPr>
                        </a:p>
                      </xdr:txBody>
                    </xdr:sp>
                  </xdr:grpSp>
                  <xdr:pic>
                    <xdr:nvPicPr>
                      <xdr:cNvPr id="9" name="Pictur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485665" y="888641"/>
                        <a:ext cx="255196" cy="255195"/>
                      </a:xfrm>
                      <a:prstGeom prst="rect">
                        <a:avLst/>
                      </a:prstGeom>
                    </xdr:spPr>
                  </xdr:pic>
                </xdr:grpSp>
                <xdr:grpSp>
                  <xdr:nvGrpSpPr>
                    <xdr:cNvPr id="173" name="Group 172">
                      <a:extLst>
                        <a:ext uri="{FF2B5EF4-FFF2-40B4-BE49-F238E27FC236}">
                          <a16:creationId xmlns:a16="http://schemas.microsoft.com/office/drawing/2014/main" id="{00000000-0008-0000-0800-0000AD000000}"/>
                        </a:ext>
                      </a:extLst>
                    </xdr:cNvPr>
                    <xdr:cNvGrpSpPr/>
                  </xdr:nvGrpSpPr>
                  <xdr:grpSpPr>
                    <a:xfrm>
                      <a:off x="9047281" y="596018"/>
                      <a:ext cx="1865298" cy="637576"/>
                      <a:chOff x="8625840" y="602535"/>
                      <a:chExt cx="2009044" cy="769065"/>
                    </a:xfrm>
                  </xdr:grpSpPr>
                  <xdr:sp macro="" textlink="">
                    <xdr:nvSpPr>
                      <xdr:cNvPr id="104" name="Rounded Rectangle 103">
                        <a:extLst>
                          <a:ext uri="{FF2B5EF4-FFF2-40B4-BE49-F238E27FC236}">
                            <a16:creationId xmlns:a16="http://schemas.microsoft.com/office/drawing/2014/main" id="{00000000-0008-0000-0800-000068000000}"/>
                          </a:ext>
                        </a:extLst>
                      </xdr:cNvPr>
                      <xdr:cNvSpPr/>
                    </xdr:nvSpPr>
                    <xdr:spPr>
                      <a:xfrm>
                        <a:off x="8625840" y="619125"/>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5" name="Rounded Rectangle 104">
                        <a:extLst>
                          <a:ext uri="{FF2B5EF4-FFF2-40B4-BE49-F238E27FC236}">
                            <a16:creationId xmlns:a16="http://schemas.microsoft.com/office/drawing/2014/main" id="{00000000-0008-0000-0800-000069000000}"/>
                          </a:ext>
                        </a:extLst>
                      </xdr:cNvPr>
                      <xdr:cNvSpPr/>
                    </xdr:nvSpPr>
                    <xdr:spPr>
                      <a:xfrm>
                        <a:off x="8657704" y="609600"/>
                        <a:ext cx="1977180"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2" name="TextBox 121">
                        <a:extLst>
                          <a:ext uri="{FF2B5EF4-FFF2-40B4-BE49-F238E27FC236}">
                            <a16:creationId xmlns:a16="http://schemas.microsoft.com/office/drawing/2014/main" id="{00000000-0008-0000-0800-00007A000000}"/>
                          </a:ext>
                        </a:extLst>
                      </xdr:cNvPr>
                      <xdr:cNvSpPr txBox="1"/>
                    </xdr:nvSpPr>
                    <xdr:spPr>
                      <a:xfrm>
                        <a:off x="9017272" y="602535"/>
                        <a:ext cx="1520869" cy="272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 Number of Companies</a:t>
                        </a:r>
                      </a:p>
                      <a:p>
                        <a:endParaRPr lang="en-US" sz="1100" b="1">
                          <a:latin typeface="+mn-lt"/>
                          <a:cs typeface="Arial" panose="020B0604020202020204" pitchFamily="34" charset="0"/>
                        </a:endParaRPr>
                      </a:p>
                    </xdr:txBody>
                  </xdr:sp>
                  <xdr:sp macro="" textlink="'Pivot Table Analysis'!H4">
                    <xdr:nvSpPr>
                      <xdr:cNvPr id="136" name="TextBox 135">
                        <a:extLst>
                          <a:ext uri="{FF2B5EF4-FFF2-40B4-BE49-F238E27FC236}">
                            <a16:creationId xmlns:a16="http://schemas.microsoft.com/office/drawing/2014/main" id="{00000000-0008-0000-0800-000088000000}"/>
                          </a:ext>
                        </a:extLst>
                      </xdr:cNvPr>
                      <xdr:cNvSpPr txBox="1"/>
                    </xdr:nvSpPr>
                    <xdr:spPr>
                      <a:xfrm>
                        <a:off x="9443934" y="852043"/>
                        <a:ext cx="563624" cy="367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ECEBC00-B449-4B66-88AA-98DDCB54D374}" type="TxLink">
                          <a:rPr lang="en-US" sz="1700" b="1" i="0" u="none" strike="noStrike">
                            <a:solidFill>
                              <a:srgbClr val="34A203"/>
                            </a:solidFill>
                            <a:latin typeface="Arial Black" panose="020B0A04020102020204" pitchFamily="34" charset="0"/>
                            <a:ea typeface="+mn-ea"/>
                            <a:cs typeface="Arial" panose="020B0604020202020204" pitchFamily="34" charset="0"/>
                          </a:rPr>
                          <a:pPr marL="0" indent="0" algn="ctr"/>
                          <a:t>10</a:t>
                        </a:fld>
                        <a:endParaRPr lang="en-US" sz="1700" b="1" i="0" u="none" strike="noStrike">
                          <a:solidFill>
                            <a:srgbClr val="34A203"/>
                          </a:solidFill>
                          <a:latin typeface="Arial Black" panose="020B0A04020102020204" pitchFamily="34" charset="0"/>
                          <a:ea typeface="+mn-ea"/>
                          <a:cs typeface="Arial" panose="020B0604020202020204" pitchFamily="34" charset="0"/>
                        </a:endParaRPr>
                      </a:p>
                    </xdr:txBody>
                  </xdr:sp>
                </xdr:grpSp>
                <xdr:grpSp>
                  <xdr:nvGrpSpPr>
                    <xdr:cNvPr id="174" name="Group 173">
                      <a:extLst>
                        <a:ext uri="{FF2B5EF4-FFF2-40B4-BE49-F238E27FC236}">
                          <a16:creationId xmlns:a16="http://schemas.microsoft.com/office/drawing/2014/main" id="{00000000-0008-0000-0800-0000AE000000}"/>
                        </a:ext>
                      </a:extLst>
                    </xdr:cNvPr>
                    <xdr:cNvGrpSpPr/>
                  </xdr:nvGrpSpPr>
                  <xdr:grpSpPr>
                    <a:xfrm>
                      <a:off x="10980494" y="605917"/>
                      <a:ext cx="1791370" cy="633653"/>
                      <a:chOff x="10772775" y="611232"/>
                      <a:chExt cx="2027507" cy="783191"/>
                    </a:xfrm>
                  </xdr:grpSpPr>
                  <xdr:sp macro="" textlink="">
                    <xdr:nvSpPr>
                      <xdr:cNvPr id="107" name="Rounded Rectangle 106">
                        <a:extLst>
                          <a:ext uri="{FF2B5EF4-FFF2-40B4-BE49-F238E27FC236}">
                            <a16:creationId xmlns:a16="http://schemas.microsoft.com/office/drawing/2014/main" id="{00000000-0008-0000-0800-00006B000000}"/>
                          </a:ext>
                        </a:extLst>
                      </xdr:cNvPr>
                      <xdr:cNvSpPr/>
                    </xdr:nvSpPr>
                    <xdr:spPr>
                      <a:xfrm>
                        <a:off x="10772775" y="619124"/>
                        <a:ext cx="1448574" cy="761894"/>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8" name="Rounded Rectangle 107">
                        <a:extLst>
                          <a:ext uri="{FF2B5EF4-FFF2-40B4-BE49-F238E27FC236}">
                            <a16:creationId xmlns:a16="http://schemas.microsoft.com/office/drawing/2014/main" id="{00000000-0008-0000-0800-00006C000000}"/>
                          </a:ext>
                        </a:extLst>
                      </xdr:cNvPr>
                      <xdr:cNvSpPr/>
                    </xdr:nvSpPr>
                    <xdr:spPr>
                      <a:xfrm>
                        <a:off x="10803320" y="611232"/>
                        <a:ext cx="1996962" cy="783191"/>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1" name="TextBox 120">
                        <a:extLst>
                          <a:ext uri="{FF2B5EF4-FFF2-40B4-BE49-F238E27FC236}">
                            <a16:creationId xmlns:a16="http://schemas.microsoft.com/office/drawing/2014/main" id="{00000000-0008-0000-0800-000079000000}"/>
                          </a:ext>
                        </a:extLst>
                      </xdr:cNvPr>
                      <xdr:cNvSpPr txBox="1"/>
                    </xdr:nvSpPr>
                    <xdr:spPr>
                      <a:xfrm>
                        <a:off x="11116649" y="614370"/>
                        <a:ext cx="1567451" cy="351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Number of Countries</a:t>
                        </a:r>
                        <a:endParaRPr lang="en-US" sz="1000" b="1">
                          <a:latin typeface="+mn-lt"/>
                          <a:cs typeface="Arial" panose="020B0604020202020204" pitchFamily="34" charset="0"/>
                        </a:endParaRPr>
                      </a:p>
                    </xdr:txBody>
                  </xdr:sp>
                  <xdr:sp macro="" textlink="'Pivot Table Analysis'!I4">
                    <xdr:nvSpPr>
                      <xdr:cNvPr id="137" name="TextBox 136">
                        <a:extLst>
                          <a:ext uri="{FF2B5EF4-FFF2-40B4-BE49-F238E27FC236}">
                            <a16:creationId xmlns:a16="http://schemas.microsoft.com/office/drawing/2014/main" id="{00000000-0008-0000-0800-000089000000}"/>
                          </a:ext>
                        </a:extLst>
                      </xdr:cNvPr>
                      <xdr:cNvSpPr txBox="1"/>
                    </xdr:nvSpPr>
                    <xdr:spPr>
                      <a:xfrm>
                        <a:off x="11396710" y="870299"/>
                        <a:ext cx="942974" cy="371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36FE200-443E-4680-8241-CCD3B7F8971A}" type="TxLink">
                          <a:rPr lang="en-US" sz="1700" b="1" i="0" u="none" strike="noStrike">
                            <a:solidFill>
                              <a:srgbClr val="34A203"/>
                            </a:solidFill>
                            <a:latin typeface="Arial Black" panose="020B0A04020102020204" pitchFamily="34" charset="0"/>
                            <a:ea typeface="+mn-ea"/>
                            <a:cs typeface="Arial" panose="020B0604020202020204" pitchFamily="34" charset="0"/>
                          </a:rPr>
                          <a:pPr marL="0" indent="0" algn="ctr"/>
                          <a:t>10</a:t>
                        </a:fld>
                        <a:endParaRPr lang="en-US" sz="1700" b="1" i="0" u="none" strike="noStrike">
                          <a:solidFill>
                            <a:srgbClr val="34A203"/>
                          </a:solidFill>
                          <a:latin typeface="Arial Black" panose="020B0A04020102020204" pitchFamily="34" charset="0"/>
                          <a:ea typeface="+mn-ea"/>
                          <a:cs typeface="Arial" panose="020B0604020202020204" pitchFamily="34" charset="0"/>
                        </a:endParaRPr>
                      </a:p>
                    </xdr:txBody>
                  </xdr:sp>
                </xdr:grpSp>
                <xdr:grpSp>
                  <xdr:nvGrpSpPr>
                    <xdr:cNvPr id="2" name="Group 1">
                      <a:extLst>
                        <a:ext uri="{FF2B5EF4-FFF2-40B4-BE49-F238E27FC236}">
                          <a16:creationId xmlns:a16="http://schemas.microsoft.com/office/drawing/2014/main" id="{00000000-0008-0000-0800-000002000000}"/>
                        </a:ext>
                      </a:extLst>
                    </xdr:cNvPr>
                    <xdr:cNvGrpSpPr/>
                  </xdr:nvGrpSpPr>
                  <xdr:grpSpPr>
                    <a:xfrm>
                      <a:off x="3247656" y="586097"/>
                      <a:ext cx="1874592" cy="647498"/>
                      <a:chOff x="3235112" y="583043"/>
                      <a:chExt cx="1813263" cy="655207"/>
                    </a:xfrm>
                  </xdr:grpSpPr>
                  <xdr:grpSp>
                    <xdr:nvGrpSpPr>
                      <xdr:cNvPr id="31" name="Group 30">
                        <a:extLst>
                          <a:ext uri="{FF2B5EF4-FFF2-40B4-BE49-F238E27FC236}">
                            <a16:creationId xmlns:a16="http://schemas.microsoft.com/office/drawing/2014/main" id="{00000000-0008-0000-0800-00001F000000}"/>
                          </a:ext>
                        </a:extLst>
                      </xdr:cNvPr>
                      <xdr:cNvGrpSpPr/>
                    </xdr:nvGrpSpPr>
                    <xdr:grpSpPr>
                      <a:xfrm>
                        <a:off x="3235112" y="590549"/>
                        <a:ext cx="1813263" cy="647701"/>
                        <a:chOff x="2188845" y="600075"/>
                        <a:chExt cx="2009575" cy="685800"/>
                      </a:xfrm>
                    </xdr:grpSpPr>
                    <xdr:grpSp>
                      <xdr:nvGrpSpPr>
                        <xdr:cNvPr id="10" name="Group 9">
                          <a:extLst>
                            <a:ext uri="{FF2B5EF4-FFF2-40B4-BE49-F238E27FC236}">
                              <a16:creationId xmlns:a16="http://schemas.microsoft.com/office/drawing/2014/main" id="{00000000-0008-0000-0800-00000A000000}"/>
                            </a:ext>
                          </a:extLst>
                        </xdr:cNvPr>
                        <xdr:cNvGrpSpPr/>
                      </xdr:nvGrpSpPr>
                      <xdr:grpSpPr>
                        <a:xfrm>
                          <a:off x="2188845" y="600075"/>
                          <a:ext cx="2009575" cy="685800"/>
                          <a:chOff x="2188845" y="609600"/>
                          <a:chExt cx="2009575" cy="685800"/>
                        </a:xfrm>
                      </xdr:grpSpPr>
                      <xdr:sp macro="" textlink="">
                        <xdr:nvSpPr>
                          <xdr:cNvPr id="119" name="Rounded Rectangle 118">
                            <a:extLst>
                              <a:ext uri="{FF2B5EF4-FFF2-40B4-BE49-F238E27FC236}">
                                <a16:creationId xmlns:a16="http://schemas.microsoft.com/office/drawing/2014/main" id="{00000000-0008-0000-0800-000077000000}"/>
                              </a:ext>
                            </a:extLst>
                          </xdr:cNvPr>
                          <xdr:cNvSpPr/>
                        </xdr:nvSpPr>
                        <xdr:spPr>
                          <a:xfrm>
                            <a:off x="2188845" y="619125"/>
                            <a:ext cx="1448574" cy="676275"/>
                          </a:xfrm>
                          <a:prstGeom prst="roundRect">
                            <a:avLst/>
                          </a:prstGeom>
                          <a:solidFill>
                            <a:srgbClr val="34A203"/>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2" name="Group 21">
                            <a:extLst>
                              <a:ext uri="{FF2B5EF4-FFF2-40B4-BE49-F238E27FC236}">
                                <a16:creationId xmlns:a16="http://schemas.microsoft.com/office/drawing/2014/main" id="{00000000-0008-0000-0800-000016000000}"/>
                              </a:ext>
                            </a:extLst>
                          </xdr:cNvPr>
                          <xdr:cNvGrpSpPr/>
                        </xdr:nvGrpSpPr>
                        <xdr:grpSpPr>
                          <a:xfrm>
                            <a:off x="2221324" y="609600"/>
                            <a:ext cx="1977096" cy="685800"/>
                            <a:chOff x="2221324" y="609600"/>
                            <a:chExt cx="1977096" cy="762000"/>
                          </a:xfrm>
                        </xdr:grpSpPr>
                        <xdr:sp macro="" textlink="">
                          <xdr:nvSpPr>
                            <xdr:cNvPr id="120" name="Rounded Rectangle 119">
                              <a:extLst>
                                <a:ext uri="{FF2B5EF4-FFF2-40B4-BE49-F238E27FC236}">
                                  <a16:creationId xmlns:a16="http://schemas.microsoft.com/office/drawing/2014/main" id="{00000000-0008-0000-0800-000078000000}"/>
                                </a:ext>
                              </a:extLst>
                            </xdr:cNvPr>
                            <xdr:cNvSpPr/>
                          </xdr:nvSpPr>
                          <xdr:spPr>
                            <a:xfrm>
                              <a:off x="2221324" y="609600"/>
                              <a:ext cx="1977096" cy="762000"/>
                            </a:xfrm>
                            <a:prstGeom prst="roundRect">
                              <a:avLst/>
                            </a:prstGeom>
                            <a:solidFill>
                              <a:schemeClr val="bg1"/>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371725" y="876300"/>
                              <a:ext cx="325250" cy="325250"/>
                            </a:xfrm>
                            <a:prstGeom prst="rect">
                              <a:avLst/>
                            </a:prstGeom>
                          </xdr:spPr>
                        </xdr:pic>
                      </xdr:grpSp>
                    </xdr:grpSp>
                    <xdr:sp macro="" textlink="'Pivot Table Analysis'!B5">
                      <xdr:nvSpPr>
                        <xdr:cNvPr id="133" name="TextBox 132">
                          <a:extLst>
                            <a:ext uri="{FF2B5EF4-FFF2-40B4-BE49-F238E27FC236}">
                              <a16:creationId xmlns:a16="http://schemas.microsoft.com/office/drawing/2014/main" id="{00000000-0008-0000-0800-000085000000}"/>
                            </a:ext>
                          </a:extLst>
                        </xdr:cNvPr>
                        <xdr:cNvSpPr txBox="1"/>
                      </xdr:nvSpPr>
                      <xdr:spPr>
                        <a:xfrm>
                          <a:off x="2662632" y="863964"/>
                          <a:ext cx="1442151" cy="262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2983D69-8A28-4233-BE9D-DF1A0BD6EC46}" type="TxLink">
                            <a:rPr lang="en-US" sz="1600" b="1" i="0" u="none" strike="noStrike">
                              <a:solidFill>
                                <a:srgbClr val="34A203"/>
                              </a:solidFill>
                              <a:latin typeface="Arial Black" panose="020B0A04020102020204" pitchFamily="34" charset="0"/>
                              <a:ea typeface="+mn-ea"/>
                              <a:cs typeface="Arial" panose="020B0604020202020204" pitchFamily="34" charset="0"/>
                            </a:rPr>
                            <a:pPr marL="0" indent="0" algn="ctr"/>
                            <a:t>₦3.29bn</a:t>
                          </a:fld>
                          <a:endParaRPr lang="en-US" sz="1600" b="1" i="0" u="none" strike="noStrike">
                            <a:solidFill>
                              <a:srgbClr val="34A203"/>
                            </a:solidFill>
                            <a:latin typeface="Arial Black" panose="020B0A04020102020204" pitchFamily="34" charset="0"/>
                            <a:ea typeface="+mn-ea"/>
                            <a:cs typeface="Arial" panose="020B0604020202020204" pitchFamily="34" charset="0"/>
                          </a:endParaRPr>
                        </a:p>
                      </xdr:txBody>
                    </xdr:sp>
                  </xdr:grpSp>
                  <xdr:sp macro="" textlink="">
                    <xdr:nvSpPr>
                      <xdr:cNvPr id="125" name="TextBox 124">
                        <a:extLst>
                          <a:ext uri="{FF2B5EF4-FFF2-40B4-BE49-F238E27FC236}">
                            <a16:creationId xmlns:a16="http://schemas.microsoft.com/office/drawing/2014/main" id="{00000000-0008-0000-0800-00007D000000}"/>
                          </a:ext>
                        </a:extLst>
                      </xdr:cNvPr>
                      <xdr:cNvSpPr txBox="1"/>
                    </xdr:nvSpPr>
                    <xdr:spPr>
                      <a:xfrm>
                        <a:off x="3642491" y="583043"/>
                        <a:ext cx="1254800" cy="208679"/>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mn-lt"/>
                            <a:cs typeface="Arial" panose="020B0604020202020204" pitchFamily="34" charset="0"/>
                          </a:rPr>
                          <a:t>Total Profit</a:t>
                        </a:r>
                      </a:p>
                    </xdr:txBody>
                  </xdr:sp>
                </xdr:grpSp>
              </xdr:grpSp>
              <xdr:pic>
                <xdr:nvPicPr>
                  <xdr:cNvPr id="64" name="Picture 63">
                    <a:extLst>
                      <a:ext uri="{FF2B5EF4-FFF2-40B4-BE49-F238E27FC236}">
                        <a16:creationId xmlns:a16="http://schemas.microsoft.com/office/drawing/2014/main" id="{00000000-0008-0000-0800-000040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262717" y="944837"/>
                    <a:ext cx="326325" cy="305558"/>
                  </a:xfrm>
                  <a:prstGeom prst="rect">
                    <a:avLst/>
                  </a:prstGeom>
                </xdr:spPr>
              </xdr:pic>
              <xdr:pic>
                <xdr:nvPicPr>
                  <xdr:cNvPr id="19" name="Picture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1239043" y="950060"/>
                    <a:ext cx="281456" cy="308450"/>
                  </a:xfrm>
                  <a:prstGeom prst="rect">
                    <a:avLst/>
                  </a:prstGeom>
                </xdr:spPr>
              </xdr:pic>
            </xdr:grpSp>
            <xdr:pic>
              <xdr:nvPicPr>
                <xdr:cNvPr id="61" name="Picture 60">
                  <a:extLst>
                    <a:ext uri="{FF2B5EF4-FFF2-40B4-BE49-F238E27FC236}">
                      <a16:creationId xmlns:a16="http://schemas.microsoft.com/office/drawing/2014/main" id="{00000000-0008-0000-0800-00003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7300864" y="918354"/>
                  <a:ext cx="305322" cy="305077"/>
                </a:xfrm>
                <a:prstGeom prst="rect">
                  <a:avLst/>
                </a:prstGeom>
              </xdr:spPr>
            </xdr:pic>
          </xdr:grpSp>
          <xdr:grpSp>
            <xdr:nvGrpSpPr>
              <xdr:cNvPr id="43" name="Group 42">
                <a:extLst>
                  <a:ext uri="{FF2B5EF4-FFF2-40B4-BE49-F238E27FC236}">
                    <a16:creationId xmlns:a16="http://schemas.microsoft.com/office/drawing/2014/main" id="{00000000-0008-0000-0800-00002B000000}"/>
                  </a:ext>
                </a:extLst>
              </xdr:cNvPr>
              <xdr:cNvGrpSpPr/>
            </xdr:nvGrpSpPr>
            <xdr:grpSpPr>
              <a:xfrm>
                <a:off x="1252353" y="2924777"/>
                <a:ext cx="3128869" cy="3102697"/>
                <a:chOff x="1252353" y="2924777"/>
                <a:chExt cx="3128869" cy="3102697"/>
              </a:xfrm>
            </xdr:grpSpPr>
            <xdr:grpSp>
              <xdr:nvGrpSpPr>
                <xdr:cNvPr id="36" name="Group 35">
                  <a:extLst>
                    <a:ext uri="{FF2B5EF4-FFF2-40B4-BE49-F238E27FC236}">
                      <a16:creationId xmlns:a16="http://schemas.microsoft.com/office/drawing/2014/main" id="{00000000-0008-0000-0800-000024000000}"/>
                    </a:ext>
                  </a:extLst>
                </xdr:cNvPr>
                <xdr:cNvGrpSpPr/>
              </xdr:nvGrpSpPr>
              <xdr:grpSpPr>
                <a:xfrm>
                  <a:off x="1252353" y="2924777"/>
                  <a:ext cx="3128869" cy="3102697"/>
                  <a:chOff x="1333500" y="2066925"/>
                  <a:chExt cx="3190875" cy="1800225"/>
                </a:xfrm>
              </xdr:grpSpPr>
              <xdr:sp macro="" textlink="">
                <xdr:nvSpPr>
                  <xdr:cNvPr id="90" name="Rectangle 89">
                    <a:extLst>
                      <a:ext uri="{FF2B5EF4-FFF2-40B4-BE49-F238E27FC236}">
                        <a16:creationId xmlns:a16="http://schemas.microsoft.com/office/drawing/2014/main" id="{00000000-0008-0000-0800-00005A000000}"/>
                      </a:ext>
                    </a:extLst>
                  </xdr:cNvPr>
                  <xdr:cNvSpPr/>
                </xdr:nvSpPr>
                <xdr:spPr>
                  <a:xfrm>
                    <a:off x="1333500" y="2066925"/>
                    <a:ext cx="3190875" cy="1771650"/>
                  </a:xfrm>
                  <a:prstGeom prst="rect">
                    <a:avLst/>
                  </a:prstGeom>
                  <a:gradFill flip="none" rotWithShape="1">
                    <a:gsLst>
                      <a:gs pos="8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Rectangle 34">
                    <a:extLst>
                      <a:ext uri="{FF2B5EF4-FFF2-40B4-BE49-F238E27FC236}">
                        <a16:creationId xmlns:a16="http://schemas.microsoft.com/office/drawing/2014/main" id="{00000000-0008-0000-0800-000023000000}"/>
                      </a:ext>
                    </a:extLst>
                  </xdr:cNvPr>
                  <xdr:cNvSpPr/>
                </xdr:nvSpPr>
                <xdr:spPr>
                  <a:xfrm>
                    <a:off x="1333500" y="2083799"/>
                    <a:ext cx="3190875" cy="17833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47" name="Chart 146">
                  <a:extLst>
                    <a:ext uri="{FF2B5EF4-FFF2-40B4-BE49-F238E27FC236}">
                      <a16:creationId xmlns:a16="http://schemas.microsoft.com/office/drawing/2014/main" id="{00000000-0008-0000-0800-000093000000}"/>
                    </a:ext>
                  </a:extLst>
                </xdr:cNvPr>
                <xdr:cNvGraphicFramePr>
                  <a:graphicFrameLocks/>
                </xdr:cNvGraphicFramePr>
              </xdr:nvGraphicFramePr>
              <xdr:xfrm>
                <a:off x="1333501" y="3400425"/>
                <a:ext cx="2943224" cy="2476500"/>
              </xdr:xfrm>
              <a:graphic>
                <a:graphicData uri="http://schemas.openxmlformats.org/drawingml/2006/chart">
                  <c:chart xmlns:c="http://schemas.openxmlformats.org/drawingml/2006/chart" xmlns:r="http://schemas.openxmlformats.org/officeDocument/2006/relationships" r:id="rId21"/>
                </a:graphicData>
              </a:graphic>
            </xdr:graphicFrame>
            <xdr:sp macro="" textlink="">
              <xdr:nvSpPr>
                <xdr:cNvPr id="237" name="TextBox 236">
                  <a:extLst>
                    <a:ext uri="{FF2B5EF4-FFF2-40B4-BE49-F238E27FC236}">
                      <a16:creationId xmlns:a16="http://schemas.microsoft.com/office/drawing/2014/main" id="{00000000-0008-0000-0800-0000ED000000}"/>
                    </a:ext>
                  </a:extLst>
                </xdr:cNvPr>
                <xdr:cNvSpPr txBox="1"/>
              </xdr:nvSpPr>
              <xdr:spPr>
                <a:xfrm>
                  <a:off x="1842147" y="2966617"/>
                  <a:ext cx="2253603" cy="290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 </a:t>
                  </a:r>
                  <a:r>
                    <a:rPr lang="en-US" sz="1000" b="1" baseline="0">
                      <a:latin typeface="Calibri" panose="020F0502020204030204" pitchFamily="34" charset="0"/>
                      <a:ea typeface="Cambria" panose="02040503050406030204" pitchFamily="18" charset="0"/>
                      <a:cs typeface="Calibri" panose="020F0502020204030204" pitchFamily="34" charset="0"/>
                    </a:rPr>
                    <a:t>Top 5 Products by Export Value</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grpSp>
        </xdr:grpSp>
      </xdr:grpSp>
      <xdr:sp macro="" textlink="">
        <xdr:nvSpPr>
          <xdr:cNvPr id="131" name="TextBox 130">
            <a:extLst>
              <a:ext uri="{FF2B5EF4-FFF2-40B4-BE49-F238E27FC236}">
                <a16:creationId xmlns:a16="http://schemas.microsoft.com/office/drawing/2014/main" id="{00000000-0008-0000-0800-00007E000000}"/>
              </a:ext>
            </a:extLst>
          </xdr:cNvPr>
          <xdr:cNvSpPr txBox="1"/>
        </xdr:nvSpPr>
        <xdr:spPr>
          <a:xfrm>
            <a:off x="10991208" y="3521039"/>
            <a:ext cx="1393059" cy="275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latin typeface="Cambria" panose="02040503050406030204" pitchFamily="18" charset="0"/>
                <a:ea typeface="Cambria" panose="02040503050406030204" pitchFamily="18" charset="0"/>
                <a:cs typeface="Arial" panose="020B0604020202020204" pitchFamily="34" charset="0"/>
              </a:rPr>
              <a:t>Filter by Country:</a:t>
            </a:r>
            <a:endParaRPr lang="en-US" sz="900" b="1">
              <a:latin typeface="Cambria" panose="02040503050406030204" pitchFamily="18" charset="0"/>
              <a:ea typeface="Cambria" panose="02040503050406030204" pitchFamily="18" charset="0"/>
              <a:cs typeface="Arial" panose="020B0604020202020204"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20934</xdr:colOff>
      <xdr:row>0</xdr:row>
      <xdr:rowOff>20934</xdr:rowOff>
    </xdr:from>
    <xdr:to>
      <xdr:col>21</xdr:col>
      <xdr:colOff>9309</xdr:colOff>
      <xdr:row>31</xdr:row>
      <xdr:rowOff>59034</xdr:rowOff>
    </xdr:to>
    <xdr:grpSp>
      <xdr:nvGrpSpPr>
        <xdr:cNvPr id="9" name="Group 8"/>
        <xdr:cNvGrpSpPr/>
      </xdr:nvGrpSpPr>
      <xdr:grpSpPr>
        <a:xfrm>
          <a:off x="20934" y="20934"/>
          <a:ext cx="12737221" cy="5878704"/>
          <a:chOff x="31401" y="0"/>
          <a:chExt cx="12737221" cy="5878704"/>
        </a:xfrm>
      </xdr:grpSpPr>
      <xdr:grpSp>
        <xdr:nvGrpSpPr>
          <xdr:cNvPr id="8" name="Group 7"/>
          <xdr:cNvGrpSpPr/>
        </xdr:nvGrpSpPr>
        <xdr:grpSpPr>
          <a:xfrm>
            <a:off x="31401" y="0"/>
            <a:ext cx="12737221" cy="5878704"/>
            <a:chOff x="31401" y="0"/>
            <a:chExt cx="12737221" cy="5878704"/>
          </a:xfrm>
        </xdr:grpSpPr>
        <xdr:grpSp>
          <xdr:nvGrpSpPr>
            <xdr:cNvPr id="4" name="Group 3"/>
            <xdr:cNvGrpSpPr/>
          </xdr:nvGrpSpPr>
          <xdr:grpSpPr>
            <a:xfrm>
              <a:off x="31401" y="0"/>
              <a:ext cx="12737221" cy="5878704"/>
              <a:chOff x="0" y="0"/>
              <a:chExt cx="12737221" cy="5878704"/>
            </a:xfrm>
          </xdr:grpSpPr>
          <xdr:grpSp>
            <xdr:nvGrpSpPr>
              <xdr:cNvPr id="6" name="Group 5">
                <a:extLst>
                  <a:ext uri="{FF2B5EF4-FFF2-40B4-BE49-F238E27FC236}">
                    <a16:creationId xmlns:a16="http://schemas.microsoft.com/office/drawing/2014/main" id="{C758B6EA-9087-45E3-A023-1DFEC22D84AE}"/>
                  </a:ext>
                </a:extLst>
              </xdr:cNvPr>
              <xdr:cNvGrpSpPr/>
            </xdr:nvGrpSpPr>
            <xdr:grpSpPr>
              <a:xfrm>
                <a:off x="0" y="0"/>
                <a:ext cx="12737221" cy="5878704"/>
                <a:chOff x="0" y="0"/>
                <a:chExt cx="13092263" cy="5707380"/>
              </a:xfrm>
            </xdr:grpSpPr>
            <xdr:grpSp>
              <xdr:nvGrpSpPr>
                <xdr:cNvPr id="5" name="Group 4">
                  <a:extLst>
                    <a:ext uri="{FF2B5EF4-FFF2-40B4-BE49-F238E27FC236}">
                      <a16:creationId xmlns:a16="http://schemas.microsoft.com/office/drawing/2014/main" id="{9DEED1B6-E0AB-40EE-99FC-5A6BE6420BDB}"/>
                    </a:ext>
                  </a:extLst>
                </xdr:cNvPr>
                <xdr:cNvGrpSpPr/>
              </xdr:nvGrpSpPr>
              <xdr:grpSpPr>
                <a:xfrm>
                  <a:off x="0" y="0"/>
                  <a:ext cx="13092263" cy="5707380"/>
                  <a:chOff x="0" y="0"/>
                  <a:chExt cx="13092263" cy="5707380"/>
                </a:xfrm>
              </xdr:grpSpPr>
              <xdr:grpSp>
                <xdr:nvGrpSpPr>
                  <xdr:cNvPr id="290" name="Group 289">
                    <a:extLst>
                      <a:ext uri="{FF2B5EF4-FFF2-40B4-BE49-F238E27FC236}">
                        <a16:creationId xmlns:a16="http://schemas.microsoft.com/office/drawing/2014/main" id="{00000000-0008-0000-0900-000022010000}"/>
                      </a:ext>
                    </a:extLst>
                  </xdr:cNvPr>
                  <xdr:cNvGrpSpPr/>
                </xdr:nvGrpSpPr>
                <xdr:grpSpPr>
                  <a:xfrm>
                    <a:off x="35548" y="554823"/>
                    <a:ext cx="1196032" cy="4961754"/>
                    <a:chOff x="57150" y="600074"/>
                    <a:chExt cx="1162050" cy="5324475"/>
                  </a:xfrm>
                </xdr:grpSpPr>
                <xdr:sp macro="" textlink="">
                  <xdr:nvSpPr>
                    <xdr:cNvPr id="291" name="Rectangle 290">
                      <a:extLst>
                        <a:ext uri="{FF2B5EF4-FFF2-40B4-BE49-F238E27FC236}">
                          <a16:creationId xmlns:a16="http://schemas.microsoft.com/office/drawing/2014/main" id="{00000000-0008-0000-0900-000023010000}"/>
                        </a:ext>
                      </a:extLst>
                    </xdr:cNvPr>
                    <xdr:cNvSpPr/>
                  </xdr:nvSpPr>
                  <xdr:spPr>
                    <a:xfrm>
                      <a:off x="57150" y="600074"/>
                      <a:ext cx="1133475" cy="5324475"/>
                    </a:xfrm>
                    <a:prstGeom prst="rect">
                      <a:avLst/>
                    </a:prstGeom>
                    <a:solidFill>
                      <a:srgbClr val="C7F2B3"/>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2" name="TextBox 291">
                      <a:extLst>
                        <a:ext uri="{FF2B5EF4-FFF2-40B4-BE49-F238E27FC236}">
                          <a16:creationId xmlns:a16="http://schemas.microsoft.com/office/drawing/2014/main" id="{00000000-0008-0000-0900-000024010000}"/>
                        </a:ext>
                      </a:extLst>
                    </xdr:cNvPr>
                    <xdr:cNvSpPr txBox="1"/>
                  </xdr:nvSpPr>
                  <xdr:spPr>
                    <a:xfrm>
                      <a:off x="219077" y="84772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Navigation</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cxnSp macro="">
                  <xdr:nvCxnSpPr>
                    <xdr:cNvPr id="293" name="Straight Connector 292">
                      <a:extLst>
                        <a:ext uri="{FF2B5EF4-FFF2-40B4-BE49-F238E27FC236}">
                          <a16:creationId xmlns:a16="http://schemas.microsoft.com/office/drawing/2014/main" id="{00000000-0008-0000-0900-000025010000}"/>
                        </a:ext>
                      </a:extLst>
                    </xdr:cNvPr>
                    <xdr:cNvCxnSpPr/>
                  </xdr:nvCxnSpPr>
                  <xdr:spPr>
                    <a:xfrm>
                      <a:off x="219075" y="1123950"/>
                      <a:ext cx="828675" cy="0"/>
                    </a:xfrm>
                    <a:prstGeom prst="line">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94" name="Oval 293">
                      <a:extLst>
                        <a:ext uri="{FF2B5EF4-FFF2-40B4-BE49-F238E27FC236}">
                          <a16:creationId xmlns:a16="http://schemas.microsoft.com/office/drawing/2014/main" id="{00000000-0008-0000-0900-000026010000}"/>
                        </a:ext>
                      </a:extLst>
                    </xdr:cNvPr>
                    <xdr:cNvSpPr/>
                  </xdr:nvSpPr>
                  <xdr:spPr>
                    <a:xfrm>
                      <a:off x="209550" y="159067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5" name="Oval 294">
                      <a:extLst>
                        <a:ext uri="{FF2B5EF4-FFF2-40B4-BE49-F238E27FC236}">
                          <a16:creationId xmlns:a16="http://schemas.microsoft.com/office/drawing/2014/main" id="{00000000-0008-0000-0900-000027010000}"/>
                        </a:ext>
                      </a:extLst>
                    </xdr:cNvPr>
                    <xdr:cNvSpPr/>
                  </xdr:nvSpPr>
                  <xdr:spPr>
                    <a:xfrm>
                      <a:off x="200025" y="1962149"/>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6" name="Oval 295">
                      <a:extLst>
                        <a:ext uri="{FF2B5EF4-FFF2-40B4-BE49-F238E27FC236}">
                          <a16:creationId xmlns:a16="http://schemas.microsoft.com/office/drawing/2014/main" id="{00000000-0008-0000-0900-000028010000}"/>
                        </a:ext>
                      </a:extLst>
                    </xdr:cNvPr>
                    <xdr:cNvSpPr/>
                  </xdr:nvSpPr>
                  <xdr:spPr>
                    <a:xfrm>
                      <a:off x="200025" y="231457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7" name="Oval 296">
                      <a:extLst>
                        <a:ext uri="{FF2B5EF4-FFF2-40B4-BE49-F238E27FC236}">
                          <a16:creationId xmlns:a16="http://schemas.microsoft.com/office/drawing/2014/main" id="{00000000-0008-0000-0900-000029010000}"/>
                        </a:ext>
                      </a:extLst>
                    </xdr:cNvPr>
                    <xdr:cNvSpPr/>
                  </xdr:nvSpPr>
                  <xdr:spPr>
                    <a:xfrm>
                      <a:off x="200025" y="267652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8" name="TextBox 297">
                      <a:hlinkClick xmlns:r="http://schemas.openxmlformats.org/officeDocument/2006/relationships" r:id="rId1" tooltip="Overview"/>
                      <a:extLst>
                        <a:ext uri="{FF2B5EF4-FFF2-40B4-BE49-F238E27FC236}">
                          <a16:creationId xmlns:a16="http://schemas.microsoft.com/office/drawing/2014/main" id="{00000000-0008-0000-0900-00002A010000}"/>
                        </a:ext>
                      </a:extLst>
                    </xdr:cNvPr>
                    <xdr:cNvSpPr txBox="1"/>
                  </xdr:nvSpPr>
                  <xdr:spPr>
                    <a:xfrm>
                      <a:off x="295277" y="1524000"/>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Overview</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299" name="TextBox 298">
                      <a:hlinkClick xmlns:r="http://schemas.openxmlformats.org/officeDocument/2006/relationships" r:id="rId2" tooltip="Products"/>
                      <a:extLst>
                        <a:ext uri="{FF2B5EF4-FFF2-40B4-BE49-F238E27FC236}">
                          <a16:creationId xmlns:a16="http://schemas.microsoft.com/office/drawing/2014/main" id="{00000000-0008-0000-0900-00002B010000}"/>
                        </a:ext>
                      </a:extLst>
                    </xdr:cNvPr>
                    <xdr:cNvSpPr txBox="1"/>
                  </xdr:nvSpPr>
                  <xdr:spPr>
                    <a:xfrm>
                      <a:off x="323852" y="1885950"/>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Products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300" name="TextBox 299">
                      <a:hlinkClick xmlns:r="http://schemas.openxmlformats.org/officeDocument/2006/relationships" r:id="rId3" tooltip="Companies"/>
                      <a:extLst>
                        <a:ext uri="{FF2B5EF4-FFF2-40B4-BE49-F238E27FC236}">
                          <a16:creationId xmlns:a16="http://schemas.microsoft.com/office/drawing/2014/main" id="{00000000-0008-0000-0900-00002C010000}"/>
                        </a:ext>
                      </a:extLst>
                    </xdr:cNvPr>
                    <xdr:cNvSpPr txBox="1"/>
                  </xdr:nvSpPr>
                  <xdr:spPr>
                    <a:xfrm>
                      <a:off x="304802" y="2247900"/>
                      <a:ext cx="914398"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Companies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301" name="TextBox 300">
                      <a:hlinkClick xmlns:r="http://schemas.openxmlformats.org/officeDocument/2006/relationships" r:id="rId4" tooltip="Countries"/>
                      <a:extLst>
                        <a:ext uri="{FF2B5EF4-FFF2-40B4-BE49-F238E27FC236}">
                          <a16:creationId xmlns:a16="http://schemas.microsoft.com/office/drawing/2014/main" id="{00000000-0008-0000-0900-00002D010000}"/>
                        </a:ext>
                      </a:extLst>
                    </xdr:cNvPr>
                    <xdr:cNvSpPr txBox="1"/>
                  </xdr:nvSpPr>
                  <xdr:spPr>
                    <a:xfrm>
                      <a:off x="304802" y="260032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Countries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302" name="Oval 301">
                      <a:extLst>
                        <a:ext uri="{FF2B5EF4-FFF2-40B4-BE49-F238E27FC236}">
                          <a16:creationId xmlns:a16="http://schemas.microsoft.com/office/drawing/2014/main" id="{00000000-0008-0000-0900-00002E010000}"/>
                        </a:ext>
                      </a:extLst>
                    </xdr:cNvPr>
                    <xdr:cNvSpPr/>
                  </xdr:nvSpPr>
                  <xdr:spPr>
                    <a:xfrm>
                      <a:off x="200025" y="3028949"/>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3" name="TextBox 302">
                      <a:hlinkClick xmlns:r="http://schemas.openxmlformats.org/officeDocument/2006/relationships" r:id="rId5" tooltip="Trends"/>
                      <a:extLst>
                        <a:ext uri="{FF2B5EF4-FFF2-40B4-BE49-F238E27FC236}">
                          <a16:creationId xmlns:a16="http://schemas.microsoft.com/office/drawing/2014/main" id="{00000000-0008-0000-0900-00002F010000}"/>
                        </a:ext>
                      </a:extLst>
                    </xdr:cNvPr>
                    <xdr:cNvSpPr txBox="1"/>
                  </xdr:nvSpPr>
                  <xdr:spPr>
                    <a:xfrm>
                      <a:off x="314327" y="296227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Trends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grpSp>
              <xdr:grpSp>
                <xdr:nvGrpSpPr>
                  <xdr:cNvPr id="2" name="Group 1">
                    <a:extLst>
                      <a:ext uri="{FF2B5EF4-FFF2-40B4-BE49-F238E27FC236}">
                        <a16:creationId xmlns:a16="http://schemas.microsoft.com/office/drawing/2014/main" id="{00000000-0008-0000-0900-000002000000}"/>
                      </a:ext>
                    </a:extLst>
                  </xdr:cNvPr>
                  <xdr:cNvGrpSpPr/>
                </xdr:nvGrpSpPr>
                <xdr:grpSpPr>
                  <a:xfrm>
                    <a:off x="4625179" y="1847581"/>
                    <a:ext cx="3088681" cy="3796460"/>
                    <a:chOff x="1266825" y="1362918"/>
                    <a:chExt cx="2400301" cy="3177310"/>
                  </a:xfrm>
                </xdr:grpSpPr>
                <xdr:grpSp>
                  <xdr:nvGrpSpPr>
                    <xdr:cNvPr id="280" name="Group 279">
                      <a:extLst>
                        <a:ext uri="{FF2B5EF4-FFF2-40B4-BE49-F238E27FC236}">
                          <a16:creationId xmlns:a16="http://schemas.microsoft.com/office/drawing/2014/main" id="{00000000-0008-0000-0900-000018010000}"/>
                        </a:ext>
                      </a:extLst>
                    </xdr:cNvPr>
                    <xdr:cNvGrpSpPr/>
                  </xdr:nvGrpSpPr>
                  <xdr:grpSpPr>
                    <a:xfrm>
                      <a:off x="1266825" y="1362918"/>
                      <a:ext cx="2400301" cy="3085254"/>
                      <a:chOff x="1304925" y="2054256"/>
                      <a:chExt cx="3305176" cy="1898617"/>
                    </a:xfrm>
                  </xdr:grpSpPr>
                  <xdr:grpSp>
                    <xdr:nvGrpSpPr>
                      <xdr:cNvPr id="341" name="Group 340">
                        <a:extLst>
                          <a:ext uri="{FF2B5EF4-FFF2-40B4-BE49-F238E27FC236}">
                            <a16:creationId xmlns:a16="http://schemas.microsoft.com/office/drawing/2014/main" id="{00000000-0008-0000-0900-000055010000}"/>
                          </a:ext>
                        </a:extLst>
                      </xdr:cNvPr>
                      <xdr:cNvGrpSpPr/>
                    </xdr:nvGrpSpPr>
                    <xdr:grpSpPr>
                      <a:xfrm>
                        <a:off x="1304925" y="2054256"/>
                        <a:ext cx="3305176" cy="1898617"/>
                        <a:chOff x="1333500" y="2072955"/>
                        <a:chExt cx="3190876" cy="1794193"/>
                      </a:xfrm>
                    </xdr:grpSpPr>
                    <xdr:sp macro="" textlink="">
                      <xdr:nvSpPr>
                        <xdr:cNvPr id="344" name="Rectangle 343">
                          <a:extLst>
                            <a:ext uri="{FF2B5EF4-FFF2-40B4-BE49-F238E27FC236}">
                              <a16:creationId xmlns:a16="http://schemas.microsoft.com/office/drawing/2014/main" id="{00000000-0008-0000-0900-000058010000}"/>
                            </a:ext>
                          </a:extLst>
                        </xdr:cNvPr>
                        <xdr:cNvSpPr/>
                      </xdr:nvSpPr>
                      <xdr:spPr>
                        <a:xfrm>
                          <a:off x="1333500" y="2072955"/>
                          <a:ext cx="3190876" cy="1780430"/>
                        </a:xfrm>
                        <a:prstGeom prst="rect">
                          <a:avLst/>
                        </a:prstGeom>
                        <a:gradFill flip="none" rotWithShape="1">
                          <a:gsLst>
                            <a:gs pos="27000">
                              <a:srgbClr val="85C630"/>
                            </a:gs>
                            <a:gs pos="50000">
                              <a:schemeClr val="accent6">
                                <a:lumMod val="0"/>
                                <a:lumOff val="100000"/>
                              </a:schemeClr>
                            </a:gs>
                            <a:gs pos="91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5" name="Rectangle 344">
                          <a:extLst>
                            <a:ext uri="{FF2B5EF4-FFF2-40B4-BE49-F238E27FC236}">
                              <a16:creationId xmlns:a16="http://schemas.microsoft.com/office/drawing/2014/main" id="{00000000-0008-0000-0900-000059010000}"/>
                            </a:ext>
                          </a:extLst>
                        </xdr:cNvPr>
                        <xdr:cNvSpPr/>
                      </xdr:nvSpPr>
                      <xdr:spPr>
                        <a:xfrm>
                          <a:off x="1333500" y="2086309"/>
                          <a:ext cx="3190875" cy="178083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42" name="TextBox 341">
                        <a:extLst>
                          <a:ext uri="{FF2B5EF4-FFF2-40B4-BE49-F238E27FC236}">
                            <a16:creationId xmlns:a16="http://schemas.microsoft.com/office/drawing/2014/main" id="{00000000-0008-0000-0900-000056010000}"/>
                          </a:ext>
                        </a:extLst>
                      </xdr:cNvPr>
                      <xdr:cNvSpPr txBox="1"/>
                    </xdr:nvSpPr>
                    <xdr:spPr>
                      <a:xfrm>
                        <a:off x="2154749" y="2077078"/>
                        <a:ext cx="1787813" cy="14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Calibri" panose="020F0502020204030204" pitchFamily="34" charset="0"/>
                            <a:ea typeface="Cambria" panose="02040503050406030204" pitchFamily="18" charset="0"/>
                            <a:cs typeface="Calibri" panose="020F0502020204030204" pitchFamily="34" charset="0"/>
                          </a:rPr>
                          <a:t> Total Profit by Product</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grpSp>
                <xdr:graphicFrame macro="">
                  <xdr:nvGraphicFramePr>
                    <xdr:cNvPr id="174" name="Chart 173">
                      <a:extLst>
                        <a:ext uri="{FF2B5EF4-FFF2-40B4-BE49-F238E27FC236}">
                          <a16:creationId xmlns:a16="http://schemas.microsoft.com/office/drawing/2014/main" id="{00000000-0008-0000-0900-0000AE000000}"/>
                        </a:ext>
                      </a:extLst>
                    </xdr:cNvPr>
                    <xdr:cNvGraphicFramePr>
                      <a:graphicFrameLocks/>
                    </xdr:cNvGraphicFramePr>
                  </xdr:nvGraphicFramePr>
                  <xdr:xfrm>
                    <a:off x="1328236" y="1569721"/>
                    <a:ext cx="2260167" cy="2970507"/>
                  </xdr:xfrm>
                  <a:graphic>
                    <a:graphicData uri="http://schemas.openxmlformats.org/drawingml/2006/chart">
                      <c:chart xmlns:c="http://schemas.openxmlformats.org/drawingml/2006/chart" xmlns:r="http://schemas.openxmlformats.org/officeDocument/2006/relationships" r:id="rId6"/>
                    </a:graphicData>
                  </a:graphic>
                </xdr:graphicFrame>
              </xdr:grpSp>
              <xdr:grpSp>
                <xdr:nvGrpSpPr>
                  <xdr:cNvPr id="3" name="Group 2">
                    <a:extLst>
                      <a:ext uri="{FF2B5EF4-FFF2-40B4-BE49-F238E27FC236}">
                        <a16:creationId xmlns:a16="http://schemas.microsoft.com/office/drawing/2014/main" id="{00000000-0008-0000-0900-000003000000}"/>
                      </a:ext>
                    </a:extLst>
                  </xdr:cNvPr>
                  <xdr:cNvGrpSpPr/>
                </xdr:nvGrpSpPr>
                <xdr:grpSpPr>
                  <a:xfrm>
                    <a:off x="1301835" y="1847579"/>
                    <a:ext cx="3245937" cy="3678985"/>
                    <a:chOff x="3800475" y="1277898"/>
                    <a:chExt cx="2450435" cy="4657824"/>
                  </a:xfrm>
                </xdr:grpSpPr>
                <xdr:grpSp>
                  <xdr:nvGrpSpPr>
                    <xdr:cNvPr id="185" name="Group 184">
                      <a:extLst>
                        <a:ext uri="{FF2B5EF4-FFF2-40B4-BE49-F238E27FC236}">
                          <a16:creationId xmlns:a16="http://schemas.microsoft.com/office/drawing/2014/main" id="{00000000-0008-0000-0900-0000B9000000}"/>
                        </a:ext>
                      </a:extLst>
                    </xdr:cNvPr>
                    <xdr:cNvGrpSpPr/>
                  </xdr:nvGrpSpPr>
                  <xdr:grpSpPr>
                    <a:xfrm>
                      <a:off x="3800475" y="1277898"/>
                      <a:ext cx="2447926" cy="4657824"/>
                      <a:chOff x="1304925" y="2048603"/>
                      <a:chExt cx="3305176" cy="1904272"/>
                    </a:xfrm>
                  </xdr:grpSpPr>
                  <xdr:grpSp>
                    <xdr:nvGrpSpPr>
                      <xdr:cNvPr id="187" name="Group 186">
                        <a:extLst>
                          <a:ext uri="{FF2B5EF4-FFF2-40B4-BE49-F238E27FC236}">
                            <a16:creationId xmlns:a16="http://schemas.microsoft.com/office/drawing/2014/main" id="{00000000-0008-0000-0900-0000BB000000}"/>
                          </a:ext>
                        </a:extLst>
                      </xdr:cNvPr>
                      <xdr:cNvGrpSpPr/>
                    </xdr:nvGrpSpPr>
                    <xdr:grpSpPr>
                      <a:xfrm>
                        <a:off x="1304925" y="2048603"/>
                        <a:ext cx="3305176" cy="1904272"/>
                        <a:chOff x="1333500" y="2067614"/>
                        <a:chExt cx="3190876" cy="1799537"/>
                      </a:xfrm>
                    </xdr:grpSpPr>
                    <xdr:sp macro="" textlink="">
                      <xdr:nvSpPr>
                        <xdr:cNvPr id="189" name="Rectangle 188">
                          <a:extLst>
                            <a:ext uri="{FF2B5EF4-FFF2-40B4-BE49-F238E27FC236}">
                              <a16:creationId xmlns:a16="http://schemas.microsoft.com/office/drawing/2014/main" id="{00000000-0008-0000-0900-0000BD000000}"/>
                            </a:ext>
                          </a:extLst>
                        </xdr:cNvPr>
                        <xdr:cNvSpPr/>
                      </xdr:nvSpPr>
                      <xdr:spPr>
                        <a:xfrm>
                          <a:off x="1333500" y="2067614"/>
                          <a:ext cx="3190875" cy="1785772"/>
                        </a:xfrm>
                        <a:prstGeom prst="rect">
                          <a:avLst/>
                        </a:prstGeom>
                        <a:gradFill flip="none" rotWithShape="1">
                          <a:gsLst>
                            <a:gs pos="18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0" name="Rectangle 189">
                          <a:extLst>
                            <a:ext uri="{FF2B5EF4-FFF2-40B4-BE49-F238E27FC236}">
                              <a16:creationId xmlns:a16="http://schemas.microsoft.com/office/drawing/2014/main" id="{00000000-0008-0000-0900-0000BE000000}"/>
                            </a:ext>
                          </a:extLst>
                        </xdr:cNvPr>
                        <xdr:cNvSpPr/>
                      </xdr:nvSpPr>
                      <xdr:spPr>
                        <a:xfrm>
                          <a:off x="1333500" y="2081037"/>
                          <a:ext cx="3190876" cy="178611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88" name="TextBox 187">
                        <a:extLst>
                          <a:ext uri="{FF2B5EF4-FFF2-40B4-BE49-F238E27FC236}">
                            <a16:creationId xmlns:a16="http://schemas.microsoft.com/office/drawing/2014/main" id="{00000000-0008-0000-0900-0000BC000000}"/>
                          </a:ext>
                        </a:extLst>
                      </xdr:cNvPr>
                      <xdr:cNvSpPr txBox="1"/>
                    </xdr:nvSpPr>
                    <xdr:spPr>
                      <a:xfrm>
                        <a:off x="2245662" y="2072336"/>
                        <a:ext cx="1713104" cy="135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Calibri" panose="020F0502020204030204" pitchFamily="34" charset="0"/>
                            <a:ea typeface="Cambria" panose="02040503050406030204" pitchFamily="18" charset="0"/>
                            <a:cs typeface="Calibri" panose="020F0502020204030204" pitchFamily="34" charset="0"/>
                          </a:rPr>
                          <a:t>Export Value by Product</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grpSp>
                <xdr:graphicFrame macro="">
                  <xdr:nvGraphicFramePr>
                    <xdr:cNvPr id="183" name="Chart 182">
                      <a:extLst>
                        <a:ext uri="{FF2B5EF4-FFF2-40B4-BE49-F238E27FC236}">
                          <a16:creationId xmlns:a16="http://schemas.microsoft.com/office/drawing/2014/main" id="{00000000-0008-0000-0900-0000B7000000}"/>
                        </a:ext>
                      </a:extLst>
                    </xdr:cNvPr>
                    <xdr:cNvGraphicFramePr>
                      <a:graphicFrameLocks/>
                    </xdr:cNvGraphicFramePr>
                  </xdr:nvGraphicFramePr>
                  <xdr:xfrm>
                    <a:off x="3850611" y="1466847"/>
                    <a:ext cx="2400299" cy="4457701"/>
                  </xdr:xfrm>
                  <a:graphic>
                    <a:graphicData uri="http://schemas.openxmlformats.org/drawingml/2006/chart">
                      <c:chart xmlns:c="http://schemas.openxmlformats.org/drawingml/2006/chart" xmlns:r="http://schemas.openxmlformats.org/officeDocument/2006/relationships" r:id="rId7"/>
                    </a:graphicData>
                  </a:graphic>
                </xdr:graphicFrame>
              </xdr:grpSp>
              <xdr:grpSp>
                <xdr:nvGrpSpPr>
                  <xdr:cNvPr id="115" name="Group 114">
                    <a:extLst>
                      <a:ext uri="{FF2B5EF4-FFF2-40B4-BE49-F238E27FC236}">
                        <a16:creationId xmlns:a16="http://schemas.microsoft.com/office/drawing/2014/main" id="{00000000-0008-0000-0900-000073000000}"/>
                      </a:ext>
                    </a:extLst>
                  </xdr:cNvPr>
                  <xdr:cNvGrpSpPr/>
                </xdr:nvGrpSpPr>
                <xdr:grpSpPr>
                  <a:xfrm>
                    <a:off x="0" y="0"/>
                    <a:ext cx="13081901" cy="478169"/>
                    <a:chOff x="47626" y="9525"/>
                    <a:chExt cx="12725400" cy="514350"/>
                  </a:xfrm>
                </xdr:grpSpPr>
                <xdr:sp macro="" textlink="">
                  <xdr:nvSpPr>
                    <xdr:cNvPr id="116" name="Rectangle 115">
                      <a:extLst>
                        <a:ext uri="{FF2B5EF4-FFF2-40B4-BE49-F238E27FC236}">
                          <a16:creationId xmlns:a16="http://schemas.microsoft.com/office/drawing/2014/main" id="{00000000-0008-0000-0900-000074000000}"/>
                        </a:ext>
                      </a:extLst>
                    </xdr:cNvPr>
                    <xdr:cNvSpPr/>
                  </xdr:nvSpPr>
                  <xdr:spPr>
                    <a:xfrm>
                      <a:off x="47626" y="9525"/>
                      <a:ext cx="12725400" cy="514350"/>
                    </a:xfrm>
                    <a:prstGeom prst="rect">
                      <a:avLst/>
                    </a:prstGeom>
                    <a:solidFill>
                      <a:srgbClr val="85C630"/>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7" name="TextBox 116">
                      <a:extLst>
                        <a:ext uri="{FF2B5EF4-FFF2-40B4-BE49-F238E27FC236}">
                          <a16:creationId xmlns:a16="http://schemas.microsoft.com/office/drawing/2014/main" id="{00000000-0008-0000-0900-000075000000}"/>
                        </a:ext>
                      </a:extLst>
                    </xdr:cNvPr>
                    <xdr:cNvSpPr txBox="1"/>
                  </xdr:nvSpPr>
                  <xdr:spPr>
                    <a:xfrm>
                      <a:off x="1876425" y="27071"/>
                      <a:ext cx="8896350" cy="478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500">
                          <a:solidFill>
                            <a:schemeClr val="bg1"/>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AGRICULTURAL EXPORTS DASHBOARD | </a:t>
                      </a:r>
                      <a:r>
                        <a:rPr lang="en-US" sz="2500">
                          <a:solidFill>
                            <a:srgbClr val="FAEC7F"/>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PRODUCTS</a:t>
                      </a:r>
                    </a:p>
                  </xdr:txBody>
                </xdr:sp>
                <xdr:pic>
                  <xdr:nvPicPr>
                    <xdr:cNvPr id="118" name="Picture 117">
                      <a:extLst>
                        <a:ext uri="{FF2B5EF4-FFF2-40B4-BE49-F238E27FC236}">
                          <a16:creationId xmlns:a16="http://schemas.microsoft.com/office/drawing/2014/main" id="{00000000-0008-0000-0900-00007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1450" y="79853"/>
                      <a:ext cx="370741" cy="299880"/>
                    </a:xfrm>
                    <a:prstGeom prst="rect">
                      <a:avLst/>
                    </a:prstGeom>
                  </xdr:spPr>
                </xdr:pic>
                <xdr:pic>
                  <xdr:nvPicPr>
                    <xdr:cNvPr id="119" name="Picture 118">
                      <a:extLst>
                        <a:ext uri="{FF2B5EF4-FFF2-40B4-BE49-F238E27FC236}">
                          <a16:creationId xmlns:a16="http://schemas.microsoft.com/office/drawing/2014/main" id="{00000000-0008-0000-0900-00007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69117" y="80211"/>
                      <a:ext cx="370741" cy="355172"/>
                    </a:xfrm>
                    <a:prstGeom prst="rect">
                      <a:avLst/>
                    </a:prstGeom>
                  </xdr:spPr>
                </xdr:pic>
                <xdr:pic>
                  <xdr:nvPicPr>
                    <xdr:cNvPr id="120" name="Picture 119">
                      <a:extLst>
                        <a:ext uri="{FF2B5EF4-FFF2-40B4-BE49-F238E27FC236}">
                          <a16:creationId xmlns:a16="http://schemas.microsoft.com/office/drawing/2014/main" id="{00000000-0008-0000-0900-00007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93617" y="99261"/>
                      <a:ext cx="370741" cy="355172"/>
                    </a:xfrm>
                    <a:prstGeom prst="rect">
                      <a:avLst/>
                    </a:prstGeom>
                  </xdr:spPr>
                </xdr:pic>
                <xdr:pic>
                  <xdr:nvPicPr>
                    <xdr:cNvPr id="121" name="Picture 120">
                      <a:extLst>
                        <a:ext uri="{FF2B5EF4-FFF2-40B4-BE49-F238E27FC236}">
                          <a16:creationId xmlns:a16="http://schemas.microsoft.com/office/drawing/2014/main" id="{00000000-0008-0000-0900-00007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915736" y="81638"/>
                      <a:ext cx="370741" cy="355172"/>
                    </a:xfrm>
                    <a:prstGeom prst="rect">
                      <a:avLst/>
                    </a:prstGeom>
                  </xdr:spPr>
                </xdr:pic>
                <xdr:pic>
                  <xdr:nvPicPr>
                    <xdr:cNvPr id="122" name="Picture 121">
                      <a:extLst>
                        <a:ext uri="{FF2B5EF4-FFF2-40B4-BE49-F238E27FC236}">
                          <a16:creationId xmlns:a16="http://schemas.microsoft.com/office/drawing/2014/main" id="{00000000-0008-0000-0900-00007A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819454" y="91163"/>
                      <a:ext cx="370741" cy="355172"/>
                    </a:xfrm>
                    <a:prstGeom prst="rect">
                      <a:avLst/>
                    </a:prstGeom>
                  </xdr:spPr>
                </xdr:pic>
                <xdr:pic>
                  <xdr:nvPicPr>
                    <xdr:cNvPr id="123" name="Picture 122">
                      <a:extLst>
                        <a:ext uri="{FF2B5EF4-FFF2-40B4-BE49-F238E27FC236}">
                          <a16:creationId xmlns:a16="http://schemas.microsoft.com/office/drawing/2014/main" id="{00000000-0008-0000-0900-00007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396011" y="72690"/>
                      <a:ext cx="370741" cy="355172"/>
                    </a:xfrm>
                    <a:prstGeom prst="rect">
                      <a:avLst/>
                    </a:prstGeom>
                  </xdr:spPr>
                </xdr:pic>
              </xdr:grpSp>
              <xdr:grpSp>
                <xdr:nvGrpSpPr>
                  <xdr:cNvPr id="16" name="Group 15">
                    <a:extLst>
                      <a:ext uri="{FF2B5EF4-FFF2-40B4-BE49-F238E27FC236}">
                        <a16:creationId xmlns:a16="http://schemas.microsoft.com/office/drawing/2014/main" id="{00000000-0008-0000-0900-000010000000}"/>
                      </a:ext>
                    </a:extLst>
                  </xdr:cNvPr>
                  <xdr:cNvGrpSpPr/>
                </xdr:nvGrpSpPr>
                <xdr:grpSpPr>
                  <a:xfrm>
                    <a:off x="1268898" y="558987"/>
                    <a:ext cx="11823365" cy="794688"/>
                    <a:chOff x="1190624" y="601173"/>
                    <a:chExt cx="11578378" cy="827578"/>
                  </a:xfrm>
                </xdr:grpSpPr>
                <xdr:grpSp>
                  <xdr:nvGrpSpPr>
                    <xdr:cNvPr id="10" name="Group 9">
                      <a:extLst>
                        <a:ext uri="{FF2B5EF4-FFF2-40B4-BE49-F238E27FC236}">
                          <a16:creationId xmlns:a16="http://schemas.microsoft.com/office/drawing/2014/main" id="{00000000-0008-0000-0900-00000A000000}"/>
                        </a:ext>
                      </a:extLst>
                    </xdr:cNvPr>
                    <xdr:cNvGrpSpPr/>
                  </xdr:nvGrpSpPr>
                  <xdr:grpSpPr>
                    <a:xfrm>
                      <a:off x="1190624" y="601173"/>
                      <a:ext cx="11578378" cy="827578"/>
                      <a:chOff x="1228725" y="610698"/>
                      <a:chExt cx="11578380" cy="827578"/>
                    </a:xfrm>
                  </xdr:grpSpPr>
                  <xdr:grpSp>
                    <xdr:nvGrpSpPr>
                      <xdr:cNvPr id="26" name="Group 25">
                        <a:extLst>
                          <a:ext uri="{FF2B5EF4-FFF2-40B4-BE49-F238E27FC236}">
                            <a16:creationId xmlns:a16="http://schemas.microsoft.com/office/drawing/2014/main" id="{00000000-0008-0000-0900-00001A000000}"/>
                          </a:ext>
                        </a:extLst>
                      </xdr:cNvPr>
                      <xdr:cNvGrpSpPr/>
                    </xdr:nvGrpSpPr>
                    <xdr:grpSpPr>
                      <a:xfrm>
                        <a:off x="1228725" y="610698"/>
                        <a:ext cx="11578380" cy="827578"/>
                        <a:chOff x="1414993" y="642969"/>
                        <a:chExt cx="12961835" cy="1002951"/>
                      </a:xfrm>
                    </xdr:grpSpPr>
                    <xdr:grpSp>
                      <xdr:nvGrpSpPr>
                        <xdr:cNvPr id="25" name="Group 24">
                          <a:extLst>
                            <a:ext uri="{FF2B5EF4-FFF2-40B4-BE49-F238E27FC236}">
                              <a16:creationId xmlns:a16="http://schemas.microsoft.com/office/drawing/2014/main" id="{00000000-0008-0000-0900-000019000000}"/>
                            </a:ext>
                          </a:extLst>
                        </xdr:cNvPr>
                        <xdr:cNvGrpSpPr/>
                      </xdr:nvGrpSpPr>
                      <xdr:grpSpPr>
                        <a:xfrm>
                          <a:off x="12353894" y="654512"/>
                          <a:ext cx="2022934" cy="991408"/>
                          <a:chOff x="12353892" y="667912"/>
                          <a:chExt cx="2022933" cy="955147"/>
                        </a:xfrm>
                      </xdr:grpSpPr>
                      <xdr:grpSp>
                        <xdr:nvGrpSpPr>
                          <xdr:cNvPr id="19" name="Group 18">
                            <a:extLst>
                              <a:ext uri="{FF2B5EF4-FFF2-40B4-BE49-F238E27FC236}">
                                <a16:creationId xmlns:a16="http://schemas.microsoft.com/office/drawing/2014/main" id="{00000000-0008-0000-0900-000013000000}"/>
                              </a:ext>
                            </a:extLst>
                          </xdr:cNvPr>
                          <xdr:cNvGrpSpPr/>
                        </xdr:nvGrpSpPr>
                        <xdr:grpSpPr>
                          <a:xfrm>
                            <a:off x="12353892" y="667912"/>
                            <a:ext cx="2022933" cy="955147"/>
                            <a:chOff x="12658690" y="664620"/>
                            <a:chExt cx="2074679" cy="622777"/>
                          </a:xfrm>
                        </xdr:grpSpPr>
                        <xdr:sp macro="" textlink="">
                          <xdr:nvSpPr>
                            <xdr:cNvPr id="146" name="Rounded Rectangle 145">
                              <a:extLst>
                                <a:ext uri="{FF2B5EF4-FFF2-40B4-BE49-F238E27FC236}">
                                  <a16:creationId xmlns:a16="http://schemas.microsoft.com/office/drawing/2014/main" id="{00000000-0008-0000-0900-000092000000}"/>
                                </a:ext>
                              </a:extLst>
                            </xdr:cNvPr>
                            <xdr:cNvSpPr/>
                          </xdr:nvSpPr>
                          <xdr:spPr>
                            <a:xfrm>
                              <a:off x="12658690" y="672194"/>
                              <a:ext cx="1481314" cy="605843"/>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7" name="Rounded Rectangle 146">
                              <a:extLst>
                                <a:ext uri="{FF2B5EF4-FFF2-40B4-BE49-F238E27FC236}">
                                  <a16:creationId xmlns:a16="http://schemas.microsoft.com/office/drawing/2014/main" id="{00000000-0008-0000-0900-000093000000}"/>
                                </a:ext>
                              </a:extLst>
                            </xdr:cNvPr>
                            <xdr:cNvSpPr/>
                          </xdr:nvSpPr>
                          <xdr:spPr>
                            <a:xfrm>
                              <a:off x="12691271" y="664620"/>
                              <a:ext cx="2042098" cy="62277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77" name="Picture 176">
                            <a:extLst>
                              <a:ext uri="{FF2B5EF4-FFF2-40B4-BE49-F238E27FC236}">
                                <a16:creationId xmlns:a16="http://schemas.microsoft.com/office/drawing/2014/main" id="{00000000-0008-0000-0900-0000B1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488009" y="1015110"/>
                            <a:ext cx="396433" cy="385524"/>
                          </a:xfrm>
                          <a:prstGeom prst="rect">
                            <a:avLst/>
                          </a:prstGeom>
                        </xdr:spPr>
                      </xdr:pic>
                    </xdr:grpSp>
                    <xdr:grpSp>
                      <xdr:nvGrpSpPr>
                        <xdr:cNvPr id="130" name="Group 129">
                          <a:extLst>
                            <a:ext uri="{FF2B5EF4-FFF2-40B4-BE49-F238E27FC236}">
                              <a16:creationId xmlns:a16="http://schemas.microsoft.com/office/drawing/2014/main" id="{00000000-0008-0000-0900-000082000000}"/>
                            </a:ext>
                          </a:extLst>
                        </xdr:cNvPr>
                        <xdr:cNvGrpSpPr/>
                      </xdr:nvGrpSpPr>
                      <xdr:grpSpPr>
                        <a:xfrm>
                          <a:off x="1414993" y="642969"/>
                          <a:ext cx="2088374" cy="966254"/>
                          <a:chOff x="58714" y="590972"/>
                          <a:chExt cx="2001051" cy="762000"/>
                        </a:xfrm>
                      </xdr:grpSpPr>
                      <xdr:grpSp>
                        <xdr:nvGrpSpPr>
                          <xdr:cNvPr id="168" name="Group 167">
                            <a:extLst>
                              <a:ext uri="{FF2B5EF4-FFF2-40B4-BE49-F238E27FC236}">
                                <a16:creationId xmlns:a16="http://schemas.microsoft.com/office/drawing/2014/main" id="{00000000-0008-0000-0900-0000A8000000}"/>
                              </a:ext>
                            </a:extLst>
                          </xdr:cNvPr>
                          <xdr:cNvGrpSpPr/>
                        </xdr:nvGrpSpPr>
                        <xdr:grpSpPr>
                          <a:xfrm>
                            <a:off x="58714" y="590972"/>
                            <a:ext cx="2001051" cy="762000"/>
                            <a:chOff x="58714" y="590972"/>
                            <a:chExt cx="2001051" cy="762000"/>
                          </a:xfrm>
                        </xdr:grpSpPr>
                        <xdr:sp macro="" textlink="">
                          <xdr:nvSpPr>
                            <xdr:cNvPr id="170" name="Rounded Rectangle 169">
                              <a:extLst>
                                <a:ext uri="{FF2B5EF4-FFF2-40B4-BE49-F238E27FC236}">
                                  <a16:creationId xmlns:a16="http://schemas.microsoft.com/office/drawing/2014/main" id="{00000000-0008-0000-0900-0000AA000000}"/>
                                </a:ext>
                              </a:extLst>
                            </xdr:cNvPr>
                            <xdr:cNvSpPr/>
                          </xdr:nvSpPr>
                          <xdr:spPr>
                            <a:xfrm>
                              <a:off x="58714" y="607771"/>
                              <a:ext cx="1448574" cy="742950"/>
                            </a:xfrm>
                            <a:prstGeom prst="roundRect">
                              <a:avLst/>
                            </a:prstGeom>
                            <a:solidFill>
                              <a:srgbClr val="34A203"/>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1" name="Rounded Rectangle 170">
                              <a:extLst>
                                <a:ext uri="{FF2B5EF4-FFF2-40B4-BE49-F238E27FC236}">
                                  <a16:creationId xmlns:a16="http://schemas.microsoft.com/office/drawing/2014/main" id="{00000000-0008-0000-0900-0000AB000000}"/>
                                </a:ext>
                              </a:extLst>
                            </xdr:cNvPr>
                            <xdr:cNvSpPr/>
                          </xdr:nvSpPr>
                          <xdr:spPr>
                            <a:xfrm>
                              <a:off x="89732" y="590972"/>
                              <a:ext cx="1970033" cy="762000"/>
                            </a:xfrm>
                            <a:prstGeom prst="roundRect">
                              <a:avLst/>
                            </a:prstGeom>
                            <a:solidFill>
                              <a:schemeClr val="bg1"/>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sp macro="" textlink="">
                          <xdr:nvSpPr>
                            <xdr:cNvPr id="172" name="TextBox 171">
                              <a:extLst>
                                <a:ext uri="{FF2B5EF4-FFF2-40B4-BE49-F238E27FC236}">
                                  <a16:creationId xmlns:a16="http://schemas.microsoft.com/office/drawing/2014/main" id="{00000000-0008-0000-0900-0000AC000000}"/>
                                </a:ext>
                              </a:extLst>
                            </xdr:cNvPr>
                            <xdr:cNvSpPr txBox="1"/>
                          </xdr:nvSpPr>
                          <xdr:spPr>
                            <a:xfrm>
                              <a:off x="585810" y="620985"/>
                              <a:ext cx="1390650" cy="261337"/>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mn-lt"/>
                                  <a:cs typeface="Arial" panose="020B0604020202020204" pitchFamily="34" charset="0"/>
                                </a:rPr>
                                <a:t>Total Export Value</a:t>
                              </a:r>
                            </a:p>
                          </xdr:txBody>
                        </xdr:sp>
                        <xdr:sp macro="" textlink="'Pivot Table Analysis'!A5">
                          <xdr:nvSpPr>
                            <xdr:cNvPr id="173" name="TextBox 172">
                              <a:extLst>
                                <a:ext uri="{FF2B5EF4-FFF2-40B4-BE49-F238E27FC236}">
                                  <a16:creationId xmlns:a16="http://schemas.microsoft.com/office/drawing/2014/main" id="{00000000-0008-0000-0900-0000AD000000}"/>
                                </a:ext>
                              </a:extLst>
                            </xdr:cNvPr>
                            <xdr:cNvSpPr txBox="1"/>
                          </xdr:nvSpPr>
                          <xdr:spPr>
                            <a:xfrm>
                              <a:off x="706735" y="925735"/>
                              <a:ext cx="1297591" cy="327719"/>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BF9CBE6-A829-4241-BFD9-2B4D54E5267C}" type="TxLink">
                                <a:rPr lang="en-US" sz="1700" b="1" i="0" u="none" strike="noStrike">
                                  <a:solidFill>
                                    <a:srgbClr val="34A203"/>
                                  </a:solidFill>
                                  <a:latin typeface="Arial" panose="020B0604020202020204" pitchFamily="34" charset="0"/>
                                  <a:cs typeface="Arial" panose="020B0604020202020204" pitchFamily="34" charset="0"/>
                                </a:rPr>
                                <a:pPr/>
                                <a:t>₦16.32bn</a:t>
                              </a:fld>
                              <a:endParaRPr lang="en-US" sz="1700" b="1">
                                <a:solidFill>
                                  <a:srgbClr val="34A203"/>
                                </a:solidFill>
                                <a:latin typeface="Arial" panose="020B0604020202020204" pitchFamily="34" charset="0"/>
                                <a:cs typeface="Arial" panose="020B0604020202020204" pitchFamily="34" charset="0"/>
                              </a:endParaRPr>
                            </a:p>
                          </xdr:txBody>
                        </xdr:sp>
                      </xdr:grpSp>
                      <xdr:pic>
                        <xdr:nvPicPr>
                          <xdr:cNvPr id="169" name="Picture 168">
                            <a:extLst>
                              <a:ext uri="{FF2B5EF4-FFF2-40B4-BE49-F238E27FC236}">
                                <a16:creationId xmlns:a16="http://schemas.microsoft.com/office/drawing/2014/main" id="{00000000-0008-0000-0900-0000A9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38126" y="876299"/>
                            <a:ext cx="326613" cy="326613"/>
                          </a:xfrm>
                          <a:prstGeom prst="rect">
                            <a:avLst/>
                          </a:prstGeom>
                        </xdr:spPr>
                      </xdr:pic>
                    </xdr:grpSp>
                    <xdr:grpSp>
                      <xdr:nvGrpSpPr>
                        <xdr:cNvPr id="131" name="Group 130">
                          <a:extLst>
                            <a:ext uri="{FF2B5EF4-FFF2-40B4-BE49-F238E27FC236}">
                              <a16:creationId xmlns:a16="http://schemas.microsoft.com/office/drawing/2014/main" id="{00000000-0008-0000-0900-000083000000}"/>
                            </a:ext>
                          </a:extLst>
                        </xdr:cNvPr>
                        <xdr:cNvGrpSpPr/>
                      </xdr:nvGrpSpPr>
                      <xdr:grpSpPr>
                        <a:xfrm>
                          <a:off x="7969729" y="654512"/>
                          <a:ext cx="2127300" cy="983787"/>
                          <a:chOff x="6475095" y="619125"/>
                          <a:chExt cx="2028825" cy="762000"/>
                        </a:xfrm>
                      </xdr:grpSpPr>
                      <xdr:grpSp>
                        <xdr:nvGrpSpPr>
                          <xdr:cNvPr id="162" name="Group 161">
                            <a:extLst>
                              <a:ext uri="{FF2B5EF4-FFF2-40B4-BE49-F238E27FC236}">
                                <a16:creationId xmlns:a16="http://schemas.microsoft.com/office/drawing/2014/main" id="{00000000-0008-0000-0900-0000A2000000}"/>
                              </a:ext>
                            </a:extLst>
                          </xdr:cNvPr>
                          <xdr:cNvGrpSpPr/>
                        </xdr:nvGrpSpPr>
                        <xdr:grpSpPr>
                          <a:xfrm>
                            <a:off x="6475095" y="619125"/>
                            <a:ext cx="2028825" cy="762000"/>
                            <a:chOff x="6475095" y="619125"/>
                            <a:chExt cx="2028825" cy="762000"/>
                          </a:xfrm>
                        </xdr:grpSpPr>
                        <xdr:sp macro="" textlink="">
                          <xdr:nvSpPr>
                            <xdr:cNvPr id="164" name="Rounded Rectangle 163">
                              <a:extLst>
                                <a:ext uri="{FF2B5EF4-FFF2-40B4-BE49-F238E27FC236}">
                                  <a16:creationId xmlns:a16="http://schemas.microsoft.com/office/drawing/2014/main" id="{00000000-0008-0000-0900-0000A4000000}"/>
                                </a:ext>
                              </a:extLst>
                            </xdr:cNvPr>
                            <xdr:cNvSpPr/>
                          </xdr:nvSpPr>
                          <xdr:spPr>
                            <a:xfrm>
                              <a:off x="6475095" y="628650"/>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5" name="Rounded Rectangle 164">
                              <a:extLst>
                                <a:ext uri="{FF2B5EF4-FFF2-40B4-BE49-F238E27FC236}">
                                  <a16:creationId xmlns:a16="http://schemas.microsoft.com/office/drawing/2014/main" id="{00000000-0008-0000-0900-0000A5000000}"/>
                                </a:ext>
                              </a:extLst>
                            </xdr:cNvPr>
                            <xdr:cNvSpPr/>
                          </xdr:nvSpPr>
                          <xdr:spPr>
                            <a:xfrm>
                              <a:off x="6506958" y="619125"/>
                              <a:ext cx="1996962"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6" name="TextBox 165">
                              <a:extLst>
                                <a:ext uri="{FF2B5EF4-FFF2-40B4-BE49-F238E27FC236}">
                                  <a16:creationId xmlns:a16="http://schemas.microsoft.com/office/drawing/2014/main" id="{00000000-0008-0000-0900-0000A6000000}"/>
                                </a:ext>
                              </a:extLst>
                            </xdr:cNvPr>
                            <xdr:cNvSpPr txBox="1"/>
                          </xdr:nvSpPr>
                          <xdr:spPr>
                            <a:xfrm>
                              <a:off x="7102039" y="621926"/>
                              <a:ext cx="1142785" cy="226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Total Units Sold</a:t>
                              </a:r>
                              <a:endParaRPr lang="en-US" sz="1000" b="1">
                                <a:latin typeface="+mn-lt"/>
                                <a:cs typeface="Arial" panose="020B0604020202020204" pitchFamily="34" charset="0"/>
                              </a:endParaRPr>
                            </a:p>
                          </xdr:txBody>
                        </xdr:sp>
                        <xdr:sp macro="" textlink="'Pivot Table Analysis'!C5">
                          <xdr:nvSpPr>
                            <xdr:cNvPr id="167" name="TextBox 166">
                              <a:extLst>
                                <a:ext uri="{FF2B5EF4-FFF2-40B4-BE49-F238E27FC236}">
                                  <a16:creationId xmlns:a16="http://schemas.microsoft.com/office/drawing/2014/main" id="{00000000-0008-0000-0900-0000A7000000}"/>
                                </a:ext>
                              </a:extLst>
                            </xdr:cNvPr>
                            <xdr:cNvSpPr txBox="1"/>
                          </xdr:nvSpPr>
                          <xdr:spPr>
                            <a:xfrm>
                              <a:off x="7063753" y="932868"/>
                              <a:ext cx="1212695" cy="320044"/>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1EB3FAD-7E6E-4795-B01D-A97B41EE2C71}" type="TxLink">
                                <a:rPr lang="en-US" sz="1700" b="1" i="0" u="none" strike="noStrike">
                                  <a:solidFill>
                                    <a:srgbClr val="34A203"/>
                                  </a:solidFill>
                                  <a:latin typeface="Arial" panose="020B0604020202020204" pitchFamily="34" charset="0"/>
                                  <a:ea typeface="+mn-ea"/>
                                  <a:cs typeface="Arial" panose="020B0604020202020204" pitchFamily="34" charset="0"/>
                                </a:rPr>
                                <a:pPr marL="0" indent="0" algn="ctr"/>
                                <a:t>536.80K</a:t>
                              </a:fld>
                              <a:endParaRPr lang="en-US" sz="1700" b="1" i="0" u="none" strike="noStrike">
                                <a:solidFill>
                                  <a:srgbClr val="34A203"/>
                                </a:solidFill>
                                <a:latin typeface="Arial" panose="020B0604020202020204" pitchFamily="34" charset="0"/>
                                <a:ea typeface="+mn-ea"/>
                                <a:cs typeface="Arial" panose="020B0604020202020204" pitchFamily="34" charset="0"/>
                              </a:endParaRPr>
                            </a:p>
                          </xdr:txBody>
                        </xdr:sp>
                      </xdr:grpSp>
                      <xdr:pic>
                        <xdr:nvPicPr>
                          <xdr:cNvPr id="163" name="Picture 162">
                            <a:extLst>
                              <a:ext uri="{FF2B5EF4-FFF2-40B4-BE49-F238E27FC236}">
                                <a16:creationId xmlns:a16="http://schemas.microsoft.com/office/drawing/2014/main" id="{00000000-0008-0000-0900-0000A3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6673499" y="874021"/>
                            <a:ext cx="341845" cy="341845"/>
                          </a:xfrm>
                          <a:prstGeom prst="rect">
                            <a:avLst/>
                          </a:prstGeom>
                        </xdr:spPr>
                      </xdr:pic>
                    </xdr:grpSp>
                    <xdr:grpSp>
                      <xdr:nvGrpSpPr>
                        <xdr:cNvPr id="156" name="Group 155">
                          <a:extLst>
                            <a:ext uri="{FF2B5EF4-FFF2-40B4-BE49-F238E27FC236}">
                              <a16:creationId xmlns:a16="http://schemas.microsoft.com/office/drawing/2014/main" id="{00000000-0008-0000-0900-00009C000000}"/>
                            </a:ext>
                          </a:extLst>
                        </xdr:cNvPr>
                        <xdr:cNvGrpSpPr/>
                      </xdr:nvGrpSpPr>
                      <xdr:grpSpPr>
                        <a:xfrm>
                          <a:off x="5777645" y="654512"/>
                          <a:ext cx="2127300" cy="975364"/>
                          <a:chOff x="4331970" y="609600"/>
                          <a:chExt cx="2028825" cy="762000"/>
                        </a:xfrm>
                      </xdr:grpSpPr>
                      <xdr:sp macro="" textlink="">
                        <xdr:nvSpPr>
                          <xdr:cNvPr id="158" name="Rounded Rectangle 157">
                            <a:extLst>
                              <a:ext uri="{FF2B5EF4-FFF2-40B4-BE49-F238E27FC236}">
                                <a16:creationId xmlns:a16="http://schemas.microsoft.com/office/drawing/2014/main" id="{00000000-0008-0000-0900-00009E000000}"/>
                              </a:ext>
                            </a:extLst>
                          </xdr:cNvPr>
                          <xdr:cNvSpPr/>
                        </xdr:nvSpPr>
                        <xdr:spPr>
                          <a:xfrm>
                            <a:off x="4331970" y="619125"/>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9" name="Rounded Rectangle 158">
                            <a:extLst>
                              <a:ext uri="{FF2B5EF4-FFF2-40B4-BE49-F238E27FC236}">
                                <a16:creationId xmlns:a16="http://schemas.microsoft.com/office/drawing/2014/main" id="{00000000-0008-0000-0900-00009F000000}"/>
                              </a:ext>
                            </a:extLst>
                          </xdr:cNvPr>
                          <xdr:cNvSpPr/>
                        </xdr:nvSpPr>
                        <xdr:spPr>
                          <a:xfrm>
                            <a:off x="4363833" y="609600"/>
                            <a:ext cx="1996962"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0" name="TextBox 159">
                            <a:extLst>
                              <a:ext uri="{FF2B5EF4-FFF2-40B4-BE49-F238E27FC236}">
                                <a16:creationId xmlns:a16="http://schemas.microsoft.com/office/drawing/2014/main" id="{00000000-0008-0000-0900-0000A0000000}"/>
                              </a:ext>
                            </a:extLst>
                          </xdr:cNvPr>
                          <xdr:cNvSpPr txBox="1"/>
                        </xdr:nvSpPr>
                        <xdr:spPr>
                          <a:xfrm>
                            <a:off x="5019456" y="624083"/>
                            <a:ext cx="1080582" cy="226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Profit</a:t>
                            </a:r>
                            <a:r>
                              <a:rPr lang="en-US" sz="1000" b="1" baseline="0">
                                <a:latin typeface="+mn-lt"/>
                                <a:cs typeface="Arial" panose="020B0604020202020204" pitchFamily="34" charset="0"/>
                              </a:rPr>
                              <a:t> Margin</a:t>
                            </a:r>
                            <a:endParaRPr lang="en-US" sz="1000" b="1">
                              <a:latin typeface="+mn-lt"/>
                              <a:cs typeface="Arial" panose="020B0604020202020204" pitchFamily="34" charset="0"/>
                            </a:endParaRPr>
                          </a:p>
                        </xdr:txBody>
                      </xdr:sp>
                      <xdr:sp macro="" textlink="'Pivot Table Analysis'!F4">
                        <xdr:nvSpPr>
                          <xdr:cNvPr id="161" name="TextBox 160">
                            <a:extLst>
                              <a:ext uri="{FF2B5EF4-FFF2-40B4-BE49-F238E27FC236}">
                                <a16:creationId xmlns:a16="http://schemas.microsoft.com/office/drawing/2014/main" id="{00000000-0008-0000-0900-0000A1000000}"/>
                              </a:ext>
                            </a:extLst>
                          </xdr:cNvPr>
                          <xdr:cNvSpPr txBox="1"/>
                        </xdr:nvSpPr>
                        <xdr:spPr>
                          <a:xfrm>
                            <a:off x="4930727" y="923433"/>
                            <a:ext cx="1118328" cy="325039"/>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431D31-BE67-4563-B339-C21870DDC703}" type="TxLink">
                              <a:rPr lang="en-US" sz="1700" b="1" i="0" u="none" strike="noStrike">
                                <a:solidFill>
                                  <a:srgbClr val="34A203"/>
                                </a:solidFill>
                                <a:latin typeface="Arial" panose="020B0604020202020204" pitchFamily="34" charset="0"/>
                                <a:ea typeface="+mn-ea"/>
                                <a:cs typeface="Arial" panose="020B0604020202020204" pitchFamily="34" charset="0"/>
                              </a:rPr>
                              <a:pPr marL="0" indent="0" algn="ctr"/>
                              <a:t>20%</a:t>
                            </a:fld>
                            <a:endParaRPr lang="en-US" sz="1700" b="1" i="0" u="none" strike="noStrike">
                              <a:solidFill>
                                <a:srgbClr val="34A203"/>
                              </a:solidFill>
                              <a:latin typeface="Arial" panose="020B0604020202020204" pitchFamily="34" charset="0"/>
                              <a:ea typeface="+mn-ea"/>
                              <a:cs typeface="Arial" panose="020B0604020202020204" pitchFamily="34" charset="0"/>
                            </a:endParaRPr>
                          </a:p>
                        </xdr:txBody>
                      </xdr:sp>
                    </xdr:grpSp>
                    <xdr:grpSp>
                      <xdr:nvGrpSpPr>
                        <xdr:cNvPr id="150" name="Group 149">
                          <a:extLst>
                            <a:ext uri="{FF2B5EF4-FFF2-40B4-BE49-F238E27FC236}">
                              <a16:creationId xmlns:a16="http://schemas.microsoft.com/office/drawing/2014/main" id="{00000000-0008-0000-0900-000096000000}"/>
                            </a:ext>
                          </a:extLst>
                        </xdr:cNvPr>
                        <xdr:cNvGrpSpPr/>
                      </xdr:nvGrpSpPr>
                      <xdr:grpSpPr>
                        <a:xfrm>
                          <a:off x="10161812" y="654512"/>
                          <a:ext cx="2116851" cy="991408"/>
                          <a:chOff x="8625840" y="609600"/>
                          <a:chExt cx="2018860" cy="762000"/>
                        </a:xfrm>
                      </xdr:grpSpPr>
                      <xdr:sp macro="" textlink="">
                        <xdr:nvSpPr>
                          <xdr:cNvPr id="152" name="Rounded Rectangle 151">
                            <a:extLst>
                              <a:ext uri="{FF2B5EF4-FFF2-40B4-BE49-F238E27FC236}">
                                <a16:creationId xmlns:a16="http://schemas.microsoft.com/office/drawing/2014/main" id="{00000000-0008-0000-0900-000098000000}"/>
                              </a:ext>
                            </a:extLst>
                          </xdr:cNvPr>
                          <xdr:cNvSpPr/>
                        </xdr:nvSpPr>
                        <xdr:spPr>
                          <a:xfrm>
                            <a:off x="8625840" y="619125"/>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3" name="Rounded Rectangle 152">
                            <a:extLst>
                              <a:ext uri="{FF2B5EF4-FFF2-40B4-BE49-F238E27FC236}">
                                <a16:creationId xmlns:a16="http://schemas.microsoft.com/office/drawing/2014/main" id="{00000000-0008-0000-0900-000099000000}"/>
                              </a:ext>
                            </a:extLst>
                          </xdr:cNvPr>
                          <xdr:cNvSpPr/>
                        </xdr:nvSpPr>
                        <xdr:spPr>
                          <a:xfrm>
                            <a:off x="8668950" y="609600"/>
                            <a:ext cx="1975750"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4" name="TextBox 153">
                            <a:extLst>
                              <a:ext uri="{FF2B5EF4-FFF2-40B4-BE49-F238E27FC236}">
                                <a16:creationId xmlns:a16="http://schemas.microsoft.com/office/drawing/2014/main" id="{00000000-0008-0000-0900-00009A000000}"/>
                              </a:ext>
                            </a:extLst>
                          </xdr:cNvPr>
                          <xdr:cNvSpPr txBox="1"/>
                        </xdr:nvSpPr>
                        <xdr:spPr>
                          <a:xfrm>
                            <a:off x="9013634" y="609911"/>
                            <a:ext cx="1518584" cy="256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Average Price per Unit</a:t>
                            </a:r>
                            <a:endParaRPr lang="en-US" sz="1000" b="1">
                              <a:latin typeface="+mn-lt"/>
                              <a:cs typeface="Arial" panose="020B0604020202020204" pitchFamily="34" charset="0"/>
                            </a:endParaRPr>
                          </a:p>
                        </xdr:txBody>
                      </xdr:sp>
                      <xdr:sp macro="" textlink="'Pivot Table Analysis'!D5">
                        <xdr:nvSpPr>
                          <xdr:cNvPr id="155" name="TextBox 154">
                            <a:extLst>
                              <a:ext uri="{FF2B5EF4-FFF2-40B4-BE49-F238E27FC236}">
                                <a16:creationId xmlns:a16="http://schemas.microsoft.com/office/drawing/2014/main" id="{00000000-0008-0000-0900-00009B000000}"/>
                              </a:ext>
                            </a:extLst>
                          </xdr:cNvPr>
                          <xdr:cNvSpPr txBox="1"/>
                        </xdr:nvSpPr>
                        <xdr:spPr>
                          <a:xfrm>
                            <a:off x="9216111" y="917253"/>
                            <a:ext cx="1181120" cy="324134"/>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D507509-8730-4CA5-8D08-6F7E2D7795D8}" type="TxLink">
                              <a:rPr lang="en-US" sz="1700" b="1" i="0" u="none" strike="noStrike">
                                <a:solidFill>
                                  <a:srgbClr val="34A203"/>
                                </a:solidFill>
                                <a:latin typeface="Arial" panose="020B0604020202020204" pitchFamily="34" charset="0"/>
                                <a:ea typeface="+mn-ea"/>
                                <a:cs typeface="Arial" panose="020B0604020202020204" pitchFamily="34" charset="0"/>
                              </a:rPr>
                              <a:pPr marL="0" indent="0" algn="ctr"/>
                              <a:t>₦30.01K</a:t>
                            </a:fld>
                            <a:endParaRPr lang="en-US" sz="1700" b="1" i="0" u="none" strike="noStrike">
                              <a:solidFill>
                                <a:srgbClr val="34A203"/>
                              </a:solidFill>
                              <a:latin typeface="Arial" panose="020B0604020202020204" pitchFamily="34" charset="0"/>
                              <a:ea typeface="+mn-ea"/>
                              <a:cs typeface="Arial" panose="020B0604020202020204" pitchFamily="34" charset="0"/>
                            </a:endParaRPr>
                          </a:p>
                        </xdr:txBody>
                      </xdr:sp>
                    </xdr:grpSp>
                    <xdr:grpSp>
                      <xdr:nvGrpSpPr>
                        <xdr:cNvPr id="138" name="Group 137">
                          <a:extLst>
                            <a:ext uri="{FF2B5EF4-FFF2-40B4-BE49-F238E27FC236}">
                              <a16:creationId xmlns:a16="http://schemas.microsoft.com/office/drawing/2014/main" id="{00000000-0008-0000-0900-00008A000000}"/>
                            </a:ext>
                          </a:extLst>
                        </xdr:cNvPr>
                        <xdr:cNvGrpSpPr/>
                      </xdr:nvGrpSpPr>
                      <xdr:grpSpPr>
                        <a:xfrm>
                          <a:off x="3585562" y="654512"/>
                          <a:ext cx="2123425" cy="960928"/>
                          <a:chOff x="2188845" y="609600"/>
                          <a:chExt cx="2015622" cy="685800"/>
                        </a:xfrm>
                      </xdr:grpSpPr>
                      <xdr:sp macro="" textlink="">
                        <xdr:nvSpPr>
                          <xdr:cNvPr id="140" name="Rounded Rectangle 139">
                            <a:extLst>
                              <a:ext uri="{FF2B5EF4-FFF2-40B4-BE49-F238E27FC236}">
                                <a16:creationId xmlns:a16="http://schemas.microsoft.com/office/drawing/2014/main" id="{00000000-0008-0000-0900-00008C000000}"/>
                              </a:ext>
                            </a:extLst>
                          </xdr:cNvPr>
                          <xdr:cNvSpPr/>
                        </xdr:nvSpPr>
                        <xdr:spPr>
                          <a:xfrm>
                            <a:off x="2188845" y="619125"/>
                            <a:ext cx="1448574" cy="676275"/>
                          </a:xfrm>
                          <a:prstGeom prst="roundRect">
                            <a:avLst/>
                          </a:prstGeom>
                          <a:solidFill>
                            <a:srgbClr val="34A203"/>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Rounded Rectangle 141">
                            <a:extLst>
                              <a:ext uri="{FF2B5EF4-FFF2-40B4-BE49-F238E27FC236}">
                                <a16:creationId xmlns:a16="http://schemas.microsoft.com/office/drawing/2014/main" id="{00000000-0008-0000-0900-00008E000000}"/>
                              </a:ext>
                            </a:extLst>
                          </xdr:cNvPr>
                          <xdr:cNvSpPr/>
                        </xdr:nvSpPr>
                        <xdr:spPr>
                          <a:xfrm>
                            <a:off x="2221331" y="609600"/>
                            <a:ext cx="1983136" cy="685800"/>
                          </a:xfrm>
                          <a:prstGeom prst="roundRect">
                            <a:avLst/>
                          </a:prstGeom>
                          <a:solidFill>
                            <a:schemeClr val="bg1"/>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sp macro="" textlink="'Pivot Table Analysis'!A12">
                    <xdr:nvSpPr>
                      <xdr:cNvPr id="149" name="TextBox 148">
                        <a:extLst>
                          <a:ext uri="{FF2B5EF4-FFF2-40B4-BE49-F238E27FC236}">
                            <a16:creationId xmlns:a16="http://schemas.microsoft.com/office/drawing/2014/main" id="{00000000-0008-0000-0900-000095000000}"/>
                          </a:ext>
                        </a:extLst>
                      </xdr:cNvPr>
                      <xdr:cNvSpPr txBox="1"/>
                    </xdr:nvSpPr>
                    <xdr:spPr>
                      <a:xfrm>
                        <a:off x="11502390" y="918859"/>
                        <a:ext cx="1196340" cy="475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2E452E7-218D-4F7E-8D15-08EE1E2E74BC}" type="TxLink">
                          <a:rPr lang="en-US" sz="1800" b="1" i="0" u="none" strike="noStrike">
                            <a:solidFill>
                              <a:srgbClr val="34A203"/>
                            </a:solidFill>
                            <a:latin typeface="Arial" panose="020B0604020202020204" pitchFamily="34" charset="0"/>
                            <a:ea typeface="Calibri"/>
                            <a:cs typeface="Arial" panose="020B0604020202020204" pitchFamily="34" charset="0"/>
                          </a:rPr>
                          <a:pPr marL="0" indent="0" algn="ctr"/>
                          <a:t>Sesame</a:t>
                        </a:fld>
                        <a:endParaRPr lang="en-US" sz="1800" b="1" i="0" u="none" strike="noStrike">
                          <a:solidFill>
                            <a:srgbClr val="34A203"/>
                          </a:solidFill>
                          <a:latin typeface="Arial" panose="020B0604020202020204" pitchFamily="34" charset="0"/>
                          <a:ea typeface="Calibri"/>
                          <a:cs typeface="Arial" panose="020B0604020202020204" pitchFamily="34" charset="0"/>
                        </a:endParaRPr>
                      </a:p>
                    </xdr:txBody>
                  </xdr:sp>
                  <xdr:sp macro="" textlink="">
                    <xdr:nvSpPr>
                      <xdr:cNvPr id="148" name="TextBox 147">
                        <a:extLst>
                          <a:ext uri="{FF2B5EF4-FFF2-40B4-BE49-F238E27FC236}">
                            <a16:creationId xmlns:a16="http://schemas.microsoft.com/office/drawing/2014/main" id="{00000000-0008-0000-0900-000094000000}"/>
                          </a:ext>
                        </a:extLst>
                      </xdr:cNvPr>
                      <xdr:cNvSpPr txBox="1"/>
                    </xdr:nvSpPr>
                    <xdr:spPr>
                      <a:xfrm>
                        <a:off x="11260455" y="624307"/>
                        <a:ext cx="1485900" cy="318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Most</a:t>
                        </a:r>
                        <a:r>
                          <a:rPr lang="en-US" sz="1000" b="1" baseline="0">
                            <a:latin typeface="+mn-lt"/>
                            <a:cs typeface="Arial" panose="020B0604020202020204" pitchFamily="34" charset="0"/>
                          </a:rPr>
                          <a:t> Profitable Product</a:t>
                        </a:r>
                        <a:endParaRPr lang="en-US" sz="1000" b="1">
                          <a:latin typeface="+mn-lt"/>
                          <a:cs typeface="Arial" panose="020B0604020202020204" pitchFamily="34" charset="0"/>
                        </a:endParaRPr>
                      </a:p>
                    </xdr:txBody>
                  </xdr:sp>
                </xdr:grpSp>
                <xdr:sp macro="" textlink="'Pivot Table Analysis'!B5">
                  <xdr:nvSpPr>
                    <xdr:cNvPr id="139" name="TextBox 138">
                      <a:extLst>
                        <a:ext uri="{FF2B5EF4-FFF2-40B4-BE49-F238E27FC236}">
                          <a16:creationId xmlns:a16="http://schemas.microsoft.com/office/drawing/2014/main" id="{00000000-0008-0000-0900-00008B000000}"/>
                        </a:ext>
                      </a:extLst>
                    </xdr:cNvPr>
                    <xdr:cNvSpPr txBox="1"/>
                  </xdr:nvSpPr>
                  <xdr:spPr>
                    <a:xfrm>
                      <a:off x="3570127" y="936979"/>
                      <a:ext cx="1316089" cy="320322"/>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83DABE7-2253-43A6-84F5-94DE51549020}" type="TxLink">
                        <a:rPr lang="en-US" sz="1700" b="1" i="0" u="none" strike="noStrike">
                          <a:solidFill>
                            <a:srgbClr val="34A203"/>
                          </a:solidFill>
                          <a:latin typeface="Arial" panose="020B0604020202020204" pitchFamily="34" charset="0"/>
                          <a:ea typeface="+mn-ea"/>
                          <a:cs typeface="Arial" panose="020B0604020202020204" pitchFamily="34" charset="0"/>
                        </a:rPr>
                        <a:pPr marL="0" indent="0" algn="ctr"/>
                        <a:t>₦3.29bn</a:t>
                      </a:fld>
                      <a:endParaRPr lang="en-US" sz="1700" b="1" i="0" u="none" strike="noStrike">
                        <a:solidFill>
                          <a:srgbClr val="34A203"/>
                        </a:solidFill>
                        <a:latin typeface="Arial" panose="020B0604020202020204" pitchFamily="34" charset="0"/>
                        <a:ea typeface="+mn-ea"/>
                        <a:cs typeface="Arial" panose="020B0604020202020204" pitchFamily="34" charset="0"/>
                      </a:endParaRPr>
                    </a:p>
                  </xdr:txBody>
                </xdr:sp>
                <xdr:pic>
                  <xdr:nvPicPr>
                    <xdr:cNvPr id="145" name="Picture 144">
                      <a:extLst>
                        <a:ext uri="{FF2B5EF4-FFF2-40B4-BE49-F238E27FC236}">
                          <a16:creationId xmlns:a16="http://schemas.microsoft.com/office/drawing/2014/main" id="{00000000-0008-0000-0900-000091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292414" y="924982"/>
                      <a:ext cx="385363" cy="312420"/>
                    </a:xfrm>
                    <a:prstGeom prst="rect">
                      <a:avLst/>
                    </a:prstGeom>
                  </xdr:spPr>
                </xdr:pic>
                <xdr:sp macro="" textlink="">
                  <xdr:nvSpPr>
                    <xdr:cNvPr id="137" name="TextBox 136">
                      <a:extLst>
                        <a:ext uri="{FF2B5EF4-FFF2-40B4-BE49-F238E27FC236}">
                          <a16:creationId xmlns:a16="http://schemas.microsoft.com/office/drawing/2014/main" id="{00000000-0008-0000-0900-000089000000}"/>
                        </a:ext>
                      </a:extLst>
                    </xdr:cNvPr>
                    <xdr:cNvSpPr txBox="1"/>
                  </xdr:nvSpPr>
                  <xdr:spPr>
                    <a:xfrm>
                      <a:off x="3534479" y="615859"/>
                      <a:ext cx="1425023" cy="246368"/>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mn-lt"/>
                          <a:cs typeface="Arial" panose="020B0604020202020204" pitchFamily="34" charset="0"/>
                        </a:rPr>
                        <a:t>Total Profit</a:t>
                      </a:r>
                    </a:p>
                  </xdr:txBody>
                </xdr:sp>
              </xdr:grpSp>
              <xdr:grpSp>
                <xdr:nvGrpSpPr>
                  <xdr:cNvPr id="201" name="Group 200">
                    <a:extLst>
                      <a:ext uri="{FF2B5EF4-FFF2-40B4-BE49-F238E27FC236}">
                        <a16:creationId xmlns:a16="http://schemas.microsoft.com/office/drawing/2014/main" id="{00000000-0008-0000-0900-0000C9000000}"/>
                      </a:ext>
                    </a:extLst>
                  </xdr:cNvPr>
                  <xdr:cNvGrpSpPr/>
                </xdr:nvGrpSpPr>
                <xdr:grpSpPr>
                  <a:xfrm>
                    <a:off x="1306773" y="1399406"/>
                    <a:ext cx="11751211" cy="393298"/>
                    <a:chOff x="1273517" y="2471782"/>
                    <a:chExt cx="9266824" cy="393910"/>
                  </a:xfrm>
                </xdr:grpSpPr>
                <xdr:grpSp>
                  <xdr:nvGrpSpPr>
                    <xdr:cNvPr id="204" name="Group 203">
                      <a:extLst>
                        <a:ext uri="{FF2B5EF4-FFF2-40B4-BE49-F238E27FC236}">
                          <a16:creationId xmlns:a16="http://schemas.microsoft.com/office/drawing/2014/main" id="{00000000-0008-0000-0900-0000CC000000}"/>
                        </a:ext>
                      </a:extLst>
                    </xdr:cNvPr>
                    <xdr:cNvGrpSpPr/>
                  </xdr:nvGrpSpPr>
                  <xdr:grpSpPr>
                    <a:xfrm>
                      <a:off x="1273517" y="2471783"/>
                      <a:ext cx="9266824" cy="393909"/>
                      <a:chOff x="1273516" y="2471782"/>
                      <a:chExt cx="9266812" cy="393909"/>
                    </a:xfrm>
                  </xdr:grpSpPr>
                  <xdr:grpSp>
                    <xdr:nvGrpSpPr>
                      <xdr:cNvPr id="207" name="Group 206">
                        <a:extLst>
                          <a:ext uri="{FF2B5EF4-FFF2-40B4-BE49-F238E27FC236}">
                            <a16:creationId xmlns:a16="http://schemas.microsoft.com/office/drawing/2014/main" id="{00000000-0008-0000-0900-0000CF000000}"/>
                          </a:ext>
                        </a:extLst>
                      </xdr:cNvPr>
                      <xdr:cNvGrpSpPr/>
                    </xdr:nvGrpSpPr>
                    <xdr:grpSpPr>
                      <a:xfrm>
                        <a:off x="1273516" y="2471782"/>
                        <a:ext cx="9266812" cy="393909"/>
                        <a:chOff x="8410573" y="1323975"/>
                        <a:chExt cx="3312284" cy="657226"/>
                      </a:xfrm>
                    </xdr:grpSpPr>
                    <xdr:grpSp>
                      <xdr:nvGrpSpPr>
                        <xdr:cNvPr id="212" name="Group 211">
                          <a:extLst>
                            <a:ext uri="{FF2B5EF4-FFF2-40B4-BE49-F238E27FC236}">
                              <a16:creationId xmlns:a16="http://schemas.microsoft.com/office/drawing/2014/main" id="{00000000-0008-0000-0900-0000D4000000}"/>
                            </a:ext>
                          </a:extLst>
                        </xdr:cNvPr>
                        <xdr:cNvGrpSpPr/>
                      </xdr:nvGrpSpPr>
                      <xdr:grpSpPr>
                        <a:xfrm>
                          <a:off x="8410573" y="1323975"/>
                          <a:ext cx="3312284" cy="657226"/>
                          <a:chOff x="7730515" y="1495425"/>
                          <a:chExt cx="5057868" cy="804672"/>
                        </a:xfrm>
                      </xdr:grpSpPr>
                      <xdr:grpSp>
                        <xdr:nvGrpSpPr>
                          <xdr:cNvPr id="214" name="Group 213">
                            <a:extLst>
                              <a:ext uri="{FF2B5EF4-FFF2-40B4-BE49-F238E27FC236}">
                                <a16:creationId xmlns:a16="http://schemas.microsoft.com/office/drawing/2014/main" id="{00000000-0008-0000-0900-0000D6000000}"/>
                              </a:ext>
                            </a:extLst>
                          </xdr:cNvPr>
                          <xdr:cNvGrpSpPr/>
                        </xdr:nvGrpSpPr>
                        <xdr:grpSpPr>
                          <a:xfrm>
                            <a:off x="7730515" y="1495425"/>
                            <a:ext cx="5057868" cy="804672"/>
                            <a:chOff x="7740040" y="1495425"/>
                            <a:chExt cx="5057868" cy="804672"/>
                          </a:xfrm>
                        </xdr:grpSpPr>
                        <xdr:sp macro="" textlink="">
                          <xdr:nvSpPr>
                            <xdr:cNvPr id="216" name="Rectangle 215">
                              <a:extLst>
                                <a:ext uri="{FF2B5EF4-FFF2-40B4-BE49-F238E27FC236}">
                                  <a16:creationId xmlns:a16="http://schemas.microsoft.com/office/drawing/2014/main" id="{00000000-0008-0000-0900-0000D8000000}"/>
                                </a:ext>
                              </a:extLst>
                            </xdr:cNvPr>
                            <xdr:cNvSpPr/>
                          </xdr:nvSpPr>
                          <xdr:spPr>
                            <a:xfrm>
                              <a:off x="7748013" y="1495425"/>
                              <a:ext cx="5048250" cy="800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7" name="Right Triangle 216">
                              <a:extLst>
                                <a:ext uri="{FF2B5EF4-FFF2-40B4-BE49-F238E27FC236}">
                                  <a16:creationId xmlns:a16="http://schemas.microsoft.com/office/drawing/2014/main" id="{00000000-0008-0000-0900-0000D9000000}"/>
                                </a:ext>
                              </a:extLst>
                            </xdr:cNvPr>
                            <xdr:cNvSpPr/>
                          </xdr:nvSpPr>
                          <xdr:spPr>
                            <a:xfrm>
                              <a:off x="7740040" y="1495425"/>
                              <a:ext cx="200582" cy="804672"/>
                            </a:xfrm>
                            <a:prstGeom prst="rtTriangle">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8" name="Right Triangle 217">
                              <a:extLst>
                                <a:ext uri="{FF2B5EF4-FFF2-40B4-BE49-F238E27FC236}">
                                  <a16:creationId xmlns:a16="http://schemas.microsoft.com/office/drawing/2014/main" id="{00000000-0008-0000-0900-0000DA000000}"/>
                                </a:ext>
                              </a:extLst>
                            </xdr:cNvPr>
                            <xdr:cNvSpPr/>
                          </xdr:nvSpPr>
                          <xdr:spPr>
                            <a:xfrm flipH="1">
                              <a:off x="12599167" y="1498846"/>
                              <a:ext cx="198741" cy="795708"/>
                            </a:xfrm>
                            <a:prstGeom prst="rtTriangle">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15" name="TextBox 214">
                            <a:extLst>
                              <a:ext uri="{FF2B5EF4-FFF2-40B4-BE49-F238E27FC236}">
                                <a16:creationId xmlns:a16="http://schemas.microsoft.com/office/drawing/2014/main" id="{00000000-0008-0000-0900-0000D7000000}"/>
                              </a:ext>
                            </a:extLst>
                          </xdr:cNvPr>
                          <xdr:cNvSpPr txBox="1"/>
                        </xdr:nvSpPr>
                        <xdr:spPr>
                          <a:xfrm>
                            <a:off x="7869018" y="1633953"/>
                            <a:ext cx="644877" cy="444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Cambria" panose="02040503050406030204" pitchFamily="18" charset="0"/>
                                <a:ea typeface="Cambria" panose="02040503050406030204" pitchFamily="18" charset="0"/>
                              </a:rPr>
                              <a:t>Filter by Product:</a:t>
                            </a:r>
                          </a:p>
                        </xdr:txBody>
                      </xdr:sp>
                    </xdr:grpSp>
                    <mc:AlternateContent xmlns:mc="http://schemas.openxmlformats.org/markup-compatibility/2006" xmlns:a14="http://schemas.microsoft.com/office/drawing/2010/main">
                      <mc:Choice Requires="a14">
                        <xdr:graphicFrame macro="">
                          <xdr:nvGraphicFramePr>
                            <xdr:cNvPr id="213" name="Product Name 1">
                              <a:extLst>
                                <a:ext uri="{FF2B5EF4-FFF2-40B4-BE49-F238E27FC236}">
                                  <a16:creationId xmlns:a16="http://schemas.microsoft.com/office/drawing/2014/main" id="{00000000-0008-0000-0900-0000D5000000}"/>
                                </a:ext>
                              </a:extLst>
                            </xdr:cNvPr>
                            <xdr:cNvGraphicFramePr/>
                          </xdr:nvGraphicFramePr>
                          <xdr:xfrm>
                            <a:off x="8870933" y="1362866"/>
                            <a:ext cx="1990948" cy="582810"/>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2881228" y="1486320"/>
                              <a:ext cx="6871870" cy="359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208" name="Group 207">
                        <a:extLst>
                          <a:ext uri="{FF2B5EF4-FFF2-40B4-BE49-F238E27FC236}">
                            <a16:creationId xmlns:a16="http://schemas.microsoft.com/office/drawing/2014/main" id="{00000000-0008-0000-0900-0000D0000000}"/>
                          </a:ext>
                        </a:extLst>
                      </xdr:cNvPr>
                      <xdr:cNvGrpSpPr/>
                    </xdr:nvGrpSpPr>
                    <xdr:grpSpPr>
                      <a:xfrm>
                        <a:off x="8814302" y="2531882"/>
                        <a:ext cx="1444123" cy="245178"/>
                        <a:chOff x="8814302" y="2531882"/>
                        <a:chExt cx="1444123" cy="245178"/>
                      </a:xfrm>
                    </xdr:grpSpPr>
                    <xdr:sp macro="[0]!clear_slicers_3" textlink="">
                      <xdr:nvSpPr>
                        <xdr:cNvPr id="209" name="Rectangle 208">
                          <a:extLst>
                            <a:ext uri="{FF2B5EF4-FFF2-40B4-BE49-F238E27FC236}">
                              <a16:creationId xmlns:a16="http://schemas.microsoft.com/office/drawing/2014/main" id="{00000000-0008-0000-0900-0000D1000000}"/>
                            </a:ext>
                          </a:extLst>
                        </xdr:cNvPr>
                        <xdr:cNvSpPr/>
                      </xdr:nvSpPr>
                      <xdr:spPr>
                        <a:xfrm>
                          <a:off x="8814302" y="2560411"/>
                          <a:ext cx="1444123" cy="216649"/>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slicers_3" textlink="">
                      <xdr:nvSpPr>
                        <xdr:cNvPr id="210" name="TextBox 209">
                          <a:extLst>
                            <a:ext uri="{FF2B5EF4-FFF2-40B4-BE49-F238E27FC236}">
                              <a16:creationId xmlns:a16="http://schemas.microsoft.com/office/drawing/2014/main" id="{00000000-0008-0000-0900-0000D2000000}"/>
                            </a:ext>
                          </a:extLst>
                        </xdr:cNvPr>
                        <xdr:cNvSpPr txBox="1"/>
                      </xdr:nvSpPr>
                      <xdr:spPr>
                        <a:xfrm>
                          <a:off x="9287562" y="2531882"/>
                          <a:ext cx="965789" cy="198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ysClr val="windowText" lastClr="000000"/>
                              </a:solidFill>
                            </a:rPr>
                            <a:t>Clear Slicers</a:t>
                          </a:r>
                        </a:p>
                      </xdr:txBody>
                    </xdr:sp>
                    <xdr:pic macro="[0]!clear_slicers_3">
                      <xdr:nvPicPr>
                        <xdr:cNvPr id="211" name="Picture 210">
                          <a:extLst>
                            <a:ext uri="{FF2B5EF4-FFF2-40B4-BE49-F238E27FC236}">
                              <a16:creationId xmlns:a16="http://schemas.microsoft.com/office/drawing/2014/main" id="{00000000-0008-0000-0900-0000D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042649" y="2570376"/>
                          <a:ext cx="211210" cy="177144"/>
                        </a:xfrm>
                        <a:prstGeom prst="rect">
                          <a:avLst/>
                        </a:prstGeom>
                      </xdr:spPr>
                    </xdr:pic>
                  </xdr:grpSp>
                </xdr:grpSp>
                <xdr:sp macro="" textlink="">
                  <xdr:nvSpPr>
                    <xdr:cNvPr id="206" name="Right Triangle 205">
                      <a:extLst>
                        <a:ext uri="{FF2B5EF4-FFF2-40B4-BE49-F238E27FC236}">
                          <a16:creationId xmlns:a16="http://schemas.microsoft.com/office/drawing/2014/main" id="{00000000-0008-0000-0900-0000CE000000}"/>
                        </a:ext>
                      </a:extLst>
                    </xdr:cNvPr>
                    <xdr:cNvSpPr/>
                  </xdr:nvSpPr>
                  <xdr:spPr>
                    <a:xfrm flipV="1">
                      <a:off x="8570836" y="2471782"/>
                      <a:ext cx="285754" cy="385717"/>
                    </a:xfrm>
                    <a:prstGeom prst="rtTriangle">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92D050"/>
                        </a:solidFill>
                      </a:endParaRPr>
                    </a:p>
                  </xdr:txBody>
                </xdr:sp>
              </xdr:grpSp>
              <xdr:grpSp>
                <xdr:nvGrpSpPr>
                  <xdr:cNvPr id="124" name="Group 123">
                    <a:extLst>
                      <a:ext uri="{FF2B5EF4-FFF2-40B4-BE49-F238E27FC236}">
                        <a16:creationId xmlns:a16="http://schemas.microsoft.com/office/drawing/2014/main" id="{00000000-0008-0000-0900-00007C000000}"/>
                      </a:ext>
                    </a:extLst>
                  </xdr:cNvPr>
                  <xdr:cNvGrpSpPr/>
                </xdr:nvGrpSpPr>
                <xdr:grpSpPr>
                  <a:xfrm>
                    <a:off x="10766248" y="1865874"/>
                    <a:ext cx="2275084" cy="3662140"/>
                    <a:chOff x="11363324" y="4114799"/>
                    <a:chExt cx="1400175" cy="1714501"/>
                  </a:xfrm>
                </xdr:grpSpPr>
                <xdr:grpSp>
                  <xdr:nvGrpSpPr>
                    <xdr:cNvPr id="125" name="Group 124">
                      <a:extLst>
                        <a:ext uri="{FF2B5EF4-FFF2-40B4-BE49-F238E27FC236}">
                          <a16:creationId xmlns:a16="http://schemas.microsoft.com/office/drawing/2014/main" id="{00000000-0008-0000-0900-00007D000000}"/>
                        </a:ext>
                      </a:extLst>
                    </xdr:cNvPr>
                    <xdr:cNvGrpSpPr/>
                  </xdr:nvGrpSpPr>
                  <xdr:grpSpPr>
                    <a:xfrm>
                      <a:off x="11363324" y="4114799"/>
                      <a:ext cx="1400175" cy="1714501"/>
                      <a:chOff x="1333500" y="2066925"/>
                      <a:chExt cx="3190875" cy="1800225"/>
                    </a:xfrm>
                  </xdr:grpSpPr>
                  <xdr:sp macro="" textlink="">
                    <xdr:nvSpPr>
                      <xdr:cNvPr id="128" name="Rectangle 127">
                        <a:extLst>
                          <a:ext uri="{FF2B5EF4-FFF2-40B4-BE49-F238E27FC236}">
                            <a16:creationId xmlns:a16="http://schemas.microsoft.com/office/drawing/2014/main" id="{00000000-0008-0000-0900-000080000000}"/>
                          </a:ext>
                        </a:extLst>
                      </xdr:cNvPr>
                      <xdr:cNvSpPr/>
                    </xdr:nvSpPr>
                    <xdr:spPr>
                      <a:xfrm>
                        <a:off x="1333500" y="2066925"/>
                        <a:ext cx="3190875" cy="1771650"/>
                      </a:xfrm>
                      <a:prstGeom prst="rect">
                        <a:avLst/>
                      </a:prstGeom>
                      <a:gradFill flip="none" rotWithShape="1">
                        <a:gsLst>
                          <a:gs pos="8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5" name="Rectangle 174">
                        <a:extLst>
                          <a:ext uri="{FF2B5EF4-FFF2-40B4-BE49-F238E27FC236}">
                            <a16:creationId xmlns:a16="http://schemas.microsoft.com/office/drawing/2014/main" id="{00000000-0008-0000-0900-0000AF000000}"/>
                          </a:ext>
                        </a:extLst>
                      </xdr:cNvPr>
                      <xdr:cNvSpPr/>
                    </xdr:nvSpPr>
                    <xdr:spPr>
                      <a:xfrm>
                        <a:off x="1333500" y="2086663"/>
                        <a:ext cx="3190875" cy="178048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27" name="TextBox 126">
                      <a:extLst>
                        <a:ext uri="{FF2B5EF4-FFF2-40B4-BE49-F238E27FC236}">
                          <a16:creationId xmlns:a16="http://schemas.microsoft.com/office/drawing/2014/main" id="{00000000-0008-0000-0900-00007F000000}"/>
                        </a:ext>
                      </a:extLst>
                    </xdr:cNvPr>
                    <xdr:cNvSpPr txBox="1"/>
                  </xdr:nvSpPr>
                  <xdr:spPr>
                    <a:xfrm>
                      <a:off x="11411337" y="5044739"/>
                      <a:ext cx="1318025" cy="147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 </a:t>
                      </a:r>
                      <a:r>
                        <a:rPr lang="en-US" sz="900" b="1" baseline="0">
                          <a:latin typeface="Cambria" panose="02040503050406030204" pitchFamily="18" charset="0"/>
                          <a:ea typeface="Cambria" panose="02040503050406030204" pitchFamily="18" charset="0"/>
                          <a:cs typeface="Arial" panose="020B0604020202020204" pitchFamily="34" charset="0"/>
                        </a:rPr>
                        <a:t>Filter by Year, Quarter and Month :</a:t>
                      </a:r>
                      <a:endParaRPr lang="en-US" sz="900" b="1">
                        <a:latin typeface="Cambria" panose="02040503050406030204" pitchFamily="18" charset="0"/>
                        <a:ea typeface="Cambria" panose="02040503050406030204" pitchFamily="18" charset="0"/>
                        <a:cs typeface="Arial" panose="020B0604020202020204" pitchFamily="34" charset="0"/>
                      </a:endParaRPr>
                    </a:p>
                  </xdr:txBody>
                </xdr:sp>
              </xdr:grpSp>
              <xdr:grpSp>
                <xdr:nvGrpSpPr>
                  <xdr:cNvPr id="7" name="Group 6">
                    <a:extLst>
                      <a:ext uri="{FF2B5EF4-FFF2-40B4-BE49-F238E27FC236}">
                        <a16:creationId xmlns:a16="http://schemas.microsoft.com/office/drawing/2014/main" id="{00000000-0008-0000-0900-000007000000}"/>
                      </a:ext>
                    </a:extLst>
                  </xdr:cNvPr>
                  <xdr:cNvGrpSpPr/>
                </xdr:nvGrpSpPr>
                <xdr:grpSpPr>
                  <a:xfrm>
                    <a:off x="7800936" y="1847580"/>
                    <a:ext cx="2887296" cy="3859800"/>
                    <a:chOff x="7619323" y="1933574"/>
                    <a:chExt cx="2820077" cy="4019551"/>
                  </a:xfrm>
                </xdr:grpSpPr>
                <xdr:grpSp>
                  <xdr:nvGrpSpPr>
                    <xdr:cNvPr id="22" name="Group 21">
                      <a:extLst>
                        <a:ext uri="{FF2B5EF4-FFF2-40B4-BE49-F238E27FC236}">
                          <a16:creationId xmlns:a16="http://schemas.microsoft.com/office/drawing/2014/main" id="{00000000-0008-0000-0900-000016000000}"/>
                        </a:ext>
                      </a:extLst>
                    </xdr:cNvPr>
                    <xdr:cNvGrpSpPr/>
                  </xdr:nvGrpSpPr>
                  <xdr:grpSpPr>
                    <a:xfrm>
                      <a:off x="7619323" y="1933574"/>
                      <a:ext cx="2820077" cy="3838575"/>
                      <a:chOff x="6371548" y="1971675"/>
                      <a:chExt cx="2820077" cy="3791621"/>
                    </a:xfrm>
                  </xdr:grpSpPr>
                  <xdr:grpSp>
                    <xdr:nvGrpSpPr>
                      <xdr:cNvPr id="202" name="Group 201">
                        <a:extLst>
                          <a:ext uri="{FF2B5EF4-FFF2-40B4-BE49-F238E27FC236}">
                            <a16:creationId xmlns:a16="http://schemas.microsoft.com/office/drawing/2014/main" id="{00000000-0008-0000-0900-0000CA000000}"/>
                          </a:ext>
                        </a:extLst>
                      </xdr:cNvPr>
                      <xdr:cNvGrpSpPr/>
                    </xdr:nvGrpSpPr>
                    <xdr:grpSpPr>
                      <a:xfrm>
                        <a:off x="6371548" y="1971675"/>
                        <a:ext cx="2820077" cy="3791621"/>
                        <a:chOff x="6324599" y="1304925"/>
                        <a:chExt cx="2305051" cy="2371725"/>
                      </a:xfrm>
                    </xdr:grpSpPr>
                    <xdr:sp macro="" textlink="">
                      <xdr:nvSpPr>
                        <xdr:cNvPr id="203" name="Rectangle 202">
                          <a:extLst>
                            <a:ext uri="{FF2B5EF4-FFF2-40B4-BE49-F238E27FC236}">
                              <a16:creationId xmlns:a16="http://schemas.microsoft.com/office/drawing/2014/main" id="{00000000-0008-0000-0900-0000CB000000}"/>
                            </a:ext>
                          </a:extLst>
                        </xdr:cNvPr>
                        <xdr:cNvSpPr/>
                      </xdr:nvSpPr>
                      <xdr:spPr>
                        <a:xfrm>
                          <a:off x="6324599" y="1304925"/>
                          <a:ext cx="2305051" cy="1874762"/>
                        </a:xfrm>
                        <a:prstGeom prst="rect">
                          <a:avLst/>
                        </a:prstGeom>
                        <a:gradFill flip="none" rotWithShape="1">
                          <a:gsLst>
                            <a:gs pos="17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 name="Rectangle 204">
                          <a:extLst>
                            <a:ext uri="{FF2B5EF4-FFF2-40B4-BE49-F238E27FC236}">
                              <a16:creationId xmlns:a16="http://schemas.microsoft.com/office/drawing/2014/main" id="{00000000-0008-0000-0900-0000CD000000}"/>
                            </a:ext>
                          </a:extLst>
                        </xdr:cNvPr>
                        <xdr:cNvSpPr/>
                      </xdr:nvSpPr>
                      <xdr:spPr>
                        <a:xfrm>
                          <a:off x="6324599" y="1322799"/>
                          <a:ext cx="2305051" cy="23538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grpSp>
                  <xdr:sp macro="" textlink="">
                    <xdr:nvSpPr>
                      <xdr:cNvPr id="110" name="TextBox 109">
                        <a:extLst>
                          <a:ext uri="{FF2B5EF4-FFF2-40B4-BE49-F238E27FC236}">
                            <a16:creationId xmlns:a16="http://schemas.microsoft.com/office/drawing/2014/main" id="{00000000-0008-0000-0900-00006E000000}"/>
                          </a:ext>
                        </a:extLst>
                      </xdr:cNvPr>
                      <xdr:cNvSpPr txBox="1"/>
                    </xdr:nvSpPr>
                    <xdr:spPr>
                      <a:xfrm>
                        <a:off x="6988201" y="2028205"/>
                        <a:ext cx="1999128" cy="300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Calibri" panose="020F0502020204030204" pitchFamily="34" charset="0"/>
                            <a:ea typeface="Cambria" panose="02040503050406030204" pitchFamily="18" charset="0"/>
                            <a:cs typeface="Calibri" panose="020F0502020204030204" pitchFamily="34" charset="0"/>
                          </a:rPr>
                          <a:t>Average Unit price by Product</a:t>
                        </a:r>
                      </a:p>
                      <a:p>
                        <a:endParaRPr lang="en-US" sz="1000" b="1"/>
                      </a:p>
                    </xdr:txBody>
                  </xdr:sp>
                </xdr:grpSp>
                <xdr:graphicFrame macro="">
                  <xdr:nvGraphicFramePr>
                    <xdr:cNvPr id="219" name="Chart 218">
                      <a:extLst>
                        <a:ext uri="{FF2B5EF4-FFF2-40B4-BE49-F238E27FC236}">
                          <a16:creationId xmlns:a16="http://schemas.microsoft.com/office/drawing/2014/main" id="{00000000-0008-0000-0900-0000DB000000}"/>
                        </a:ext>
                      </a:extLst>
                    </xdr:cNvPr>
                    <xdr:cNvGraphicFramePr>
                      <a:graphicFrameLocks/>
                    </xdr:cNvGraphicFramePr>
                  </xdr:nvGraphicFramePr>
                  <xdr:xfrm>
                    <a:off x="7685998" y="2152650"/>
                    <a:ext cx="2629577" cy="3800475"/>
                  </xdr:xfrm>
                  <a:graphic>
                    <a:graphicData uri="http://schemas.openxmlformats.org/drawingml/2006/chart">
                      <c:chart xmlns:c="http://schemas.openxmlformats.org/drawingml/2006/chart" xmlns:r="http://schemas.openxmlformats.org/officeDocument/2006/relationships" r:id="rId19"/>
                    </a:graphicData>
                  </a:graphic>
                </xdr:graphicFrame>
              </xdr:grpSp>
            </xdr:grpSp>
            <xdr:grpSp>
              <xdr:nvGrpSpPr>
                <xdr:cNvPr id="21" name="Group 20">
                  <a:extLst>
                    <a:ext uri="{FF2B5EF4-FFF2-40B4-BE49-F238E27FC236}">
                      <a16:creationId xmlns:a16="http://schemas.microsoft.com/office/drawing/2014/main" id="{00000000-0008-0000-0900-000015000000}"/>
                    </a:ext>
                  </a:extLst>
                </xdr:cNvPr>
                <xdr:cNvGrpSpPr/>
              </xdr:nvGrpSpPr>
              <xdr:grpSpPr>
                <a:xfrm>
                  <a:off x="10792947" y="4070166"/>
                  <a:ext cx="2248165" cy="1399406"/>
                  <a:chOff x="10532152" y="2076146"/>
                  <a:chExt cx="2195826" cy="1229030"/>
                </a:xfrm>
              </xdr:grpSpPr>
              <mc:AlternateContent xmlns:mc="http://schemas.openxmlformats.org/markup-compatibility/2006" xmlns:a14="http://schemas.microsoft.com/office/drawing/2010/main">
                <mc:Choice Requires="a14">
                  <xdr:graphicFrame macro="">
                    <xdr:nvGraphicFramePr>
                      <xdr:cNvPr id="182" name="Date (Quarter)">
                        <a:extLst>
                          <a:ext uri="{FF2B5EF4-FFF2-40B4-BE49-F238E27FC236}">
                            <a16:creationId xmlns:a16="http://schemas.microsoft.com/office/drawing/2014/main" id="{00000000-0008-0000-0900-0000B6000000}"/>
                          </a:ext>
                        </a:extLst>
                      </xdr:cNvPr>
                      <xdr:cNvGraphicFramePr/>
                    </xdr:nvGraphicFramePr>
                    <xdr:xfrm>
                      <a:off x="11221092" y="2079700"/>
                      <a:ext cx="774284" cy="1225476"/>
                    </xdr:xfrm>
                    <a:graphic>
                      <a:graphicData uri="http://schemas.microsoft.com/office/drawing/2010/slicer">
                        <sle:slicer xmlns:sle="http://schemas.microsoft.com/office/drawing/2010/slicer" name="Date (Quarter)"/>
                      </a:graphicData>
                    </a:graphic>
                  </xdr:graphicFrame>
                </mc:Choice>
                <mc:Fallback xmlns="">
                  <xdr:sp macro="" textlink="">
                    <xdr:nvSpPr>
                      <xdr:cNvPr id="0" name=""/>
                      <xdr:cNvSpPr>
                        <a:spLocks noTextEdit="1"/>
                      </xdr:cNvSpPr>
                    </xdr:nvSpPr>
                    <xdr:spPr>
                      <a:xfrm>
                        <a:off x="11207426" y="4217446"/>
                        <a:ext cx="771242" cy="14372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4" name="Date (Year)">
                        <a:extLst>
                          <a:ext uri="{FF2B5EF4-FFF2-40B4-BE49-F238E27FC236}">
                            <a16:creationId xmlns:a16="http://schemas.microsoft.com/office/drawing/2014/main" id="{00000000-0008-0000-0900-0000B8000000}"/>
                          </a:ext>
                        </a:extLst>
                      </xdr:cNvPr>
                      <xdr:cNvGraphicFramePr/>
                    </xdr:nvGraphicFramePr>
                    <xdr:xfrm>
                      <a:off x="10532152" y="2076146"/>
                      <a:ext cx="753821" cy="120998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10521193" y="4213278"/>
                        <a:ext cx="750859" cy="14190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6" name="Date (Month)">
                        <a:extLst>
                          <a:ext uri="{FF2B5EF4-FFF2-40B4-BE49-F238E27FC236}">
                            <a16:creationId xmlns:a16="http://schemas.microsoft.com/office/drawing/2014/main" id="{00000000-0008-0000-0900-0000BA000000}"/>
                          </a:ext>
                        </a:extLst>
                      </xdr:cNvPr>
                      <xdr:cNvGraphicFramePr/>
                    </xdr:nvGraphicFramePr>
                    <xdr:xfrm>
                      <a:off x="11908886" y="2080553"/>
                      <a:ext cx="819092" cy="1160359"/>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1892517" y="4218447"/>
                        <a:ext cx="815874" cy="1360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305" name="Company Name 1">
                      <a:extLst>
                        <a:ext uri="{FF2B5EF4-FFF2-40B4-BE49-F238E27FC236}">
                          <a16:creationId xmlns:a16="http://schemas.microsoft.com/office/drawing/2014/main" id="{00000000-0008-0000-0900-000031010000}"/>
                        </a:ext>
                      </a:extLst>
                    </xdr:cNvPr>
                    <xdr:cNvGraphicFramePr/>
                  </xdr:nvGraphicFramePr>
                  <xdr:xfrm>
                    <a:off x="10889134" y="2190069"/>
                    <a:ext cx="1982547" cy="1682944"/>
                  </xdr:xfrm>
                  <a:graphic>
                    <a:graphicData uri="http://schemas.microsoft.com/office/drawing/2010/slicer">
                      <sle:slicer xmlns:sle="http://schemas.microsoft.com/office/drawing/2010/slicer" name="Company Name 1"/>
                    </a:graphicData>
                  </a:graphic>
                </xdr:graphicFrame>
              </mc:Choice>
              <mc:Fallback xmlns="">
                <xdr:sp macro="" textlink="">
                  <xdr:nvSpPr>
                    <xdr:cNvPr id="0" name=""/>
                    <xdr:cNvSpPr>
                      <a:spLocks noTextEdit="1"/>
                    </xdr:cNvSpPr>
                  </xdr:nvSpPr>
                  <xdr:spPr>
                    <a:xfrm>
                      <a:off x="10614771" y="2276744"/>
                      <a:ext cx="1928783" cy="17334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129" name="TextBox 128">
                <a:extLst>
                  <a:ext uri="{FF2B5EF4-FFF2-40B4-BE49-F238E27FC236}">
                    <a16:creationId xmlns:a16="http://schemas.microsoft.com/office/drawing/2014/main" id="{00000000-0008-0000-0900-00006E000000}"/>
                  </a:ext>
                </a:extLst>
              </xdr:cNvPr>
              <xdr:cNvSpPr txBox="1"/>
            </xdr:nvSpPr>
            <xdr:spPr>
              <a:xfrm>
                <a:off x="10571704" y="1978269"/>
                <a:ext cx="2021051" cy="377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t>         </a:t>
                </a:r>
                <a:r>
                  <a:rPr lang="en-US" sz="900" b="1" baseline="0">
                    <a:latin typeface="Cambria" panose="02040503050406030204" pitchFamily="18" charset="0"/>
                    <a:ea typeface="Cambria" panose="02040503050406030204" pitchFamily="18" charset="0"/>
                  </a:rPr>
                  <a:t>Filter by Company:</a:t>
                </a:r>
              </a:p>
              <a:p>
                <a:endParaRPr lang="en-US" sz="1000" b="1"/>
              </a:p>
            </xdr:txBody>
          </xdr:sp>
        </xdr:grpSp>
        <xdr:pic>
          <xdr:nvPicPr>
            <xdr:cNvPr id="135" name="Picture 134">
              <a:extLst>
                <a:ext uri="{FF2B5EF4-FFF2-40B4-BE49-F238E27FC236}">
                  <a16:creationId xmlns:a16="http://schemas.microsoft.com/office/drawing/2014/main" id="{00000000-0008-0000-0A00-00000E01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210989" y="900165"/>
              <a:ext cx="322282" cy="260067"/>
            </a:xfrm>
            <a:prstGeom prst="rect">
              <a:avLst/>
            </a:prstGeom>
          </xdr:spPr>
        </xdr:pic>
      </xdr:grpSp>
      <xdr:pic>
        <xdr:nvPicPr>
          <xdr:cNvPr id="133" name="Picture 132">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328517" y="868763"/>
            <a:ext cx="305624" cy="328599"/>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585342</xdr:colOff>
      <xdr:row>30</xdr:row>
      <xdr:rowOff>161926</xdr:rowOff>
    </xdr:to>
    <xdr:grpSp>
      <xdr:nvGrpSpPr>
        <xdr:cNvPr id="351" name="Group 350">
          <a:extLst>
            <a:ext uri="{FF2B5EF4-FFF2-40B4-BE49-F238E27FC236}">
              <a16:creationId xmlns:a16="http://schemas.microsoft.com/office/drawing/2014/main" id="{00000000-0008-0000-0A00-00005F010000}"/>
            </a:ext>
          </a:extLst>
        </xdr:cNvPr>
        <xdr:cNvGrpSpPr/>
      </xdr:nvGrpSpPr>
      <xdr:grpSpPr>
        <a:xfrm>
          <a:off x="0" y="0"/>
          <a:ext cx="12727100" cy="5814124"/>
          <a:chOff x="0" y="9525"/>
          <a:chExt cx="12777342" cy="5876926"/>
        </a:xfrm>
      </xdr:grpSpPr>
      <xdr:grpSp>
        <xdr:nvGrpSpPr>
          <xdr:cNvPr id="133" name="Group 132">
            <a:extLst>
              <a:ext uri="{FF2B5EF4-FFF2-40B4-BE49-F238E27FC236}">
                <a16:creationId xmlns:a16="http://schemas.microsoft.com/office/drawing/2014/main" id="{00000000-0008-0000-0A00-000085000000}"/>
              </a:ext>
            </a:extLst>
          </xdr:cNvPr>
          <xdr:cNvGrpSpPr/>
        </xdr:nvGrpSpPr>
        <xdr:grpSpPr>
          <a:xfrm>
            <a:off x="34720" y="587311"/>
            <a:ext cx="1168187" cy="5167114"/>
            <a:chOff x="57150" y="600074"/>
            <a:chExt cx="1162050" cy="5324475"/>
          </a:xfrm>
        </xdr:grpSpPr>
        <xdr:sp macro="" textlink="">
          <xdr:nvSpPr>
            <xdr:cNvPr id="233" name="Rectangle 232">
              <a:extLst>
                <a:ext uri="{FF2B5EF4-FFF2-40B4-BE49-F238E27FC236}">
                  <a16:creationId xmlns:a16="http://schemas.microsoft.com/office/drawing/2014/main" id="{00000000-0008-0000-0A00-0000E9000000}"/>
                </a:ext>
              </a:extLst>
            </xdr:cNvPr>
            <xdr:cNvSpPr/>
          </xdr:nvSpPr>
          <xdr:spPr>
            <a:xfrm>
              <a:off x="57150" y="600074"/>
              <a:ext cx="1133475" cy="5324475"/>
            </a:xfrm>
            <a:prstGeom prst="rect">
              <a:avLst/>
            </a:prstGeom>
            <a:solidFill>
              <a:srgbClr val="C7F2B3"/>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4" name="TextBox 233">
              <a:extLst>
                <a:ext uri="{FF2B5EF4-FFF2-40B4-BE49-F238E27FC236}">
                  <a16:creationId xmlns:a16="http://schemas.microsoft.com/office/drawing/2014/main" id="{00000000-0008-0000-0A00-0000EA000000}"/>
                </a:ext>
              </a:extLst>
            </xdr:cNvPr>
            <xdr:cNvSpPr txBox="1"/>
          </xdr:nvSpPr>
          <xdr:spPr>
            <a:xfrm>
              <a:off x="219077" y="84772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Navigation</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cxnSp macro="">
          <xdr:nvCxnSpPr>
            <xdr:cNvPr id="235" name="Straight Connector 234">
              <a:extLst>
                <a:ext uri="{FF2B5EF4-FFF2-40B4-BE49-F238E27FC236}">
                  <a16:creationId xmlns:a16="http://schemas.microsoft.com/office/drawing/2014/main" id="{00000000-0008-0000-0A00-0000EB000000}"/>
                </a:ext>
              </a:extLst>
            </xdr:cNvPr>
            <xdr:cNvCxnSpPr/>
          </xdr:nvCxnSpPr>
          <xdr:spPr>
            <a:xfrm>
              <a:off x="219075" y="1123950"/>
              <a:ext cx="828675" cy="0"/>
            </a:xfrm>
            <a:prstGeom prst="line">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36" name="Oval 235">
              <a:extLst>
                <a:ext uri="{FF2B5EF4-FFF2-40B4-BE49-F238E27FC236}">
                  <a16:creationId xmlns:a16="http://schemas.microsoft.com/office/drawing/2014/main" id="{00000000-0008-0000-0A00-0000EC000000}"/>
                </a:ext>
              </a:extLst>
            </xdr:cNvPr>
            <xdr:cNvSpPr/>
          </xdr:nvSpPr>
          <xdr:spPr>
            <a:xfrm>
              <a:off x="209550" y="159067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7" name="Oval 236">
              <a:extLst>
                <a:ext uri="{FF2B5EF4-FFF2-40B4-BE49-F238E27FC236}">
                  <a16:creationId xmlns:a16="http://schemas.microsoft.com/office/drawing/2014/main" id="{00000000-0008-0000-0A00-0000ED000000}"/>
                </a:ext>
              </a:extLst>
            </xdr:cNvPr>
            <xdr:cNvSpPr/>
          </xdr:nvSpPr>
          <xdr:spPr>
            <a:xfrm>
              <a:off x="200025" y="1962149"/>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8" name="Oval 237">
              <a:extLst>
                <a:ext uri="{FF2B5EF4-FFF2-40B4-BE49-F238E27FC236}">
                  <a16:creationId xmlns:a16="http://schemas.microsoft.com/office/drawing/2014/main" id="{00000000-0008-0000-0A00-0000EE000000}"/>
                </a:ext>
              </a:extLst>
            </xdr:cNvPr>
            <xdr:cNvSpPr/>
          </xdr:nvSpPr>
          <xdr:spPr>
            <a:xfrm>
              <a:off x="200025" y="231457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9" name="Oval 238">
              <a:extLst>
                <a:ext uri="{FF2B5EF4-FFF2-40B4-BE49-F238E27FC236}">
                  <a16:creationId xmlns:a16="http://schemas.microsoft.com/office/drawing/2014/main" id="{00000000-0008-0000-0A00-0000EF000000}"/>
                </a:ext>
              </a:extLst>
            </xdr:cNvPr>
            <xdr:cNvSpPr/>
          </xdr:nvSpPr>
          <xdr:spPr>
            <a:xfrm>
              <a:off x="200025" y="267652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0" name="TextBox 239">
              <a:hlinkClick xmlns:r="http://schemas.openxmlformats.org/officeDocument/2006/relationships" r:id="rId1" tooltip="Overview"/>
              <a:extLst>
                <a:ext uri="{FF2B5EF4-FFF2-40B4-BE49-F238E27FC236}">
                  <a16:creationId xmlns:a16="http://schemas.microsoft.com/office/drawing/2014/main" id="{00000000-0008-0000-0A00-0000F0000000}"/>
                </a:ext>
              </a:extLst>
            </xdr:cNvPr>
            <xdr:cNvSpPr txBox="1"/>
          </xdr:nvSpPr>
          <xdr:spPr>
            <a:xfrm>
              <a:off x="295277" y="1524000"/>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Overview</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241" name="TextBox 240">
              <a:hlinkClick xmlns:r="http://schemas.openxmlformats.org/officeDocument/2006/relationships" r:id="rId2" tooltip="Products"/>
              <a:extLst>
                <a:ext uri="{FF2B5EF4-FFF2-40B4-BE49-F238E27FC236}">
                  <a16:creationId xmlns:a16="http://schemas.microsoft.com/office/drawing/2014/main" id="{00000000-0008-0000-0A00-0000F1000000}"/>
                </a:ext>
              </a:extLst>
            </xdr:cNvPr>
            <xdr:cNvSpPr txBox="1"/>
          </xdr:nvSpPr>
          <xdr:spPr>
            <a:xfrm>
              <a:off x="323852" y="1885950"/>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Products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242" name="TextBox 241">
              <a:hlinkClick xmlns:r="http://schemas.openxmlformats.org/officeDocument/2006/relationships" r:id="rId3" tooltip="Companies"/>
              <a:extLst>
                <a:ext uri="{FF2B5EF4-FFF2-40B4-BE49-F238E27FC236}">
                  <a16:creationId xmlns:a16="http://schemas.microsoft.com/office/drawing/2014/main" id="{00000000-0008-0000-0A00-0000F2000000}"/>
                </a:ext>
              </a:extLst>
            </xdr:cNvPr>
            <xdr:cNvSpPr txBox="1"/>
          </xdr:nvSpPr>
          <xdr:spPr>
            <a:xfrm>
              <a:off x="304802" y="2247900"/>
              <a:ext cx="914398"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Companies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243" name="TextBox 242">
              <a:hlinkClick xmlns:r="http://schemas.openxmlformats.org/officeDocument/2006/relationships" r:id="rId4" tooltip="Countries"/>
              <a:extLst>
                <a:ext uri="{FF2B5EF4-FFF2-40B4-BE49-F238E27FC236}">
                  <a16:creationId xmlns:a16="http://schemas.microsoft.com/office/drawing/2014/main" id="{00000000-0008-0000-0A00-0000F3000000}"/>
                </a:ext>
              </a:extLst>
            </xdr:cNvPr>
            <xdr:cNvSpPr txBox="1"/>
          </xdr:nvSpPr>
          <xdr:spPr>
            <a:xfrm>
              <a:off x="304802" y="260032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Countries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244" name="Oval 243">
              <a:extLst>
                <a:ext uri="{FF2B5EF4-FFF2-40B4-BE49-F238E27FC236}">
                  <a16:creationId xmlns:a16="http://schemas.microsoft.com/office/drawing/2014/main" id="{00000000-0008-0000-0A00-0000F4000000}"/>
                </a:ext>
              </a:extLst>
            </xdr:cNvPr>
            <xdr:cNvSpPr/>
          </xdr:nvSpPr>
          <xdr:spPr>
            <a:xfrm>
              <a:off x="200025" y="3028949"/>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5" name="TextBox 244">
              <a:hlinkClick xmlns:r="http://schemas.openxmlformats.org/officeDocument/2006/relationships" r:id="rId5" tooltip="Trends"/>
              <a:extLst>
                <a:ext uri="{FF2B5EF4-FFF2-40B4-BE49-F238E27FC236}">
                  <a16:creationId xmlns:a16="http://schemas.microsoft.com/office/drawing/2014/main" id="{00000000-0008-0000-0A00-0000F5000000}"/>
                </a:ext>
              </a:extLst>
            </xdr:cNvPr>
            <xdr:cNvSpPr txBox="1"/>
          </xdr:nvSpPr>
          <xdr:spPr>
            <a:xfrm>
              <a:off x="314327" y="296227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Trends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grpSp>
      <xdr:grpSp>
        <xdr:nvGrpSpPr>
          <xdr:cNvPr id="136" name="Group 135">
            <a:extLst>
              <a:ext uri="{FF2B5EF4-FFF2-40B4-BE49-F238E27FC236}">
                <a16:creationId xmlns:a16="http://schemas.microsoft.com/office/drawing/2014/main" id="{00000000-0008-0000-0A00-000088000000}"/>
              </a:ext>
            </a:extLst>
          </xdr:cNvPr>
          <xdr:cNvGrpSpPr/>
        </xdr:nvGrpSpPr>
        <xdr:grpSpPr>
          <a:xfrm>
            <a:off x="0" y="9525"/>
            <a:ext cx="12777342" cy="497960"/>
            <a:chOff x="47626" y="9525"/>
            <a:chExt cx="12725400" cy="514350"/>
          </a:xfrm>
        </xdr:grpSpPr>
        <xdr:sp macro="" textlink="">
          <xdr:nvSpPr>
            <xdr:cNvPr id="213" name="Rectangle 212">
              <a:extLst>
                <a:ext uri="{FF2B5EF4-FFF2-40B4-BE49-F238E27FC236}">
                  <a16:creationId xmlns:a16="http://schemas.microsoft.com/office/drawing/2014/main" id="{00000000-0008-0000-0A00-0000D5000000}"/>
                </a:ext>
              </a:extLst>
            </xdr:cNvPr>
            <xdr:cNvSpPr/>
          </xdr:nvSpPr>
          <xdr:spPr>
            <a:xfrm>
              <a:off x="47626" y="9525"/>
              <a:ext cx="12725400" cy="514350"/>
            </a:xfrm>
            <a:prstGeom prst="rect">
              <a:avLst/>
            </a:prstGeom>
            <a:solidFill>
              <a:srgbClr val="85C630"/>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4" name="TextBox 213">
              <a:extLst>
                <a:ext uri="{FF2B5EF4-FFF2-40B4-BE49-F238E27FC236}">
                  <a16:creationId xmlns:a16="http://schemas.microsoft.com/office/drawing/2014/main" id="{00000000-0008-0000-0A00-0000D6000000}"/>
                </a:ext>
              </a:extLst>
            </xdr:cNvPr>
            <xdr:cNvSpPr txBox="1"/>
          </xdr:nvSpPr>
          <xdr:spPr>
            <a:xfrm>
              <a:off x="1876425" y="27071"/>
              <a:ext cx="8896350" cy="478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500">
                  <a:solidFill>
                    <a:schemeClr val="bg1"/>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AGRICULTURAL EXPORTS DASHBOARD | </a:t>
              </a:r>
              <a:r>
                <a:rPr lang="en-US" sz="2500">
                  <a:solidFill>
                    <a:srgbClr val="FAEC7F"/>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COMPANIES</a:t>
              </a:r>
            </a:p>
          </xdr:txBody>
        </xdr:sp>
        <xdr:pic>
          <xdr:nvPicPr>
            <xdr:cNvPr id="215" name="Picture 214">
              <a:extLst>
                <a:ext uri="{FF2B5EF4-FFF2-40B4-BE49-F238E27FC236}">
                  <a16:creationId xmlns:a16="http://schemas.microsoft.com/office/drawing/2014/main" id="{00000000-0008-0000-0A00-0000D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1450" y="79853"/>
              <a:ext cx="370741" cy="299880"/>
            </a:xfrm>
            <a:prstGeom prst="rect">
              <a:avLst/>
            </a:prstGeom>
          </xdr:spPr>
        </xdr:pic>
        <xdr:pic>
          <xdr:nvPicPr>
            <xdr:cNvPr id="216" name="Picture 215">
              <a:extLst>
                <a:ext uri="{FF2B5EF4-FFF2-40B4-BE49-F238E27FC236}">
                  <a16:creationId xmlns:a16="http://schemas.microsoft.com/office/drawing/2014/main" id="{00000000-0008-0000-0A00-0000D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69117" y="80211"/>
              <a:ext cx="370741" cy="355172"/>
            </a:xfrm>
            <a:prstGeom prst="rect">
              <a:avLst/>
            </a:prstGeom>
          </xdr:spPr>
        </xdr:pic>
        <xdr:pic>
          <xdr:nvPicPr>
            <xdr:cNvPr id="217" name="Picture 216">
              <a:extLst>
                <a:ext uri="{FF2B5EF4-FFF2-40B4-BE49-F238E27FC236}">
                  <a16:creationId xmlns:a16="http://schemas.microsoft.com/office/drawing/2014/main" id="{00000000-0008-0000-0A00-0000D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93617" y="99261"/>
              <a:ext cx="370741" cy="355172"/>
            </a:xfrm>
            <a:prstGeom prst="rect">
              <a:avLst/>
            </a:prstGeom>
          </xdr:spPr>
        </xdr:pic>
        <xdr:pic>
          <xdr:nvPicPr>
            <xdr:cNvPr id="218" name="Picture 217">
              <a:extLst>
                <a:ext uri="{FF2B5EF4-FFF2-40B4-BE49-F238E27FC236}">
                  <a16:creationId xmlns:a16="http://schemas.microsoft.com/office/drawing/2014/main" id="{00000000-0008-0000-0A00-0000D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915736" y="81638"/>
              <a:ext cx="370741" cy="355172"/>
            </a:xfrm>
            <a:prstGeom prst="rect">
              <a:avLst/>
            </a:prstGeom>
          </xdr:spPr>
        </xdr:pic>
        <xdr:pic>
          <xdr:nvPicPr>
            <xdr:cNvPr id="219" name="Picture 218">
              <a:extLst>
                <a:ext uri="{FF2B5EF4-FFF2-40B4-BE49-F238E27FC236}">
                  <a16:creationId xmlns:a16="http://schemas.microsoft.com/office/drawing/2014/main" id="{00000000-0008-0000-0A00-0000D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819454" y="91163"/>
              <a:ext cx="370741" cy="355172"/>
            </a:xfrm>
            <a:prstGeom prst="rect">
              <a:avLst/>
            </a:prstGeom>
          </xdr:spPr>
        </xdr:pic>
        <xdr:pic>
          <xdr:nvPicPr>
            <xdr:cNvPr id="220" name="Picture 219">
              <a:extLst>
                <a:ext uri="{FF2B5EF4-FFF2-40B4-BE49-F238E27FC236}">
                  <a16:creationId xmlns:a16="http://schemas.microsoft.com/office/drawing/2014/main" id="{00000000-0008-0000-0A00-0000D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396011" y="72690"/>
              <a:ext cx="370741" cy="355172"/>
            </a:xfrm>
            <a:prstGeom prst="rect">
              <a:avLst/>
            </a:prstGeom>
          </xdr:spPr>
        </xdr:pic>
      </xdr:grpSp>
      <xdr:grpSp>
        <xdr:nvGrpSpPr>
          <xdr:cNvPr id="139" name="Group 138">
            <a:extLst>
              <a:ext uri="{FF2B5EF4-FFF2-40B4-BE49-F238E27FC236}">
                <a16:creationId xmlns:a16="http://schemas.microsoft.com/office/drawing/2014/main" id="{00000000-0008-0000-0A00-00008B000000}"/>
              </a:ext>
            </a:extLst>
          </xdr:cNvPr>
          <xdr:cNvGrpSpPr/>
        </xdr:nvGrpSpPr>
        <xdr:grpSpPr>
          <a:xfrm>
            <a:off x="1247775" y="1457325"/>
            <a:ext cx="11477632" cy="409575"/>
            <a:chOff x="1273516" y="2471782"/>
            <a:chExt cx="9266812" cy="393909"/>
          </a:xfrm>
        </xdr:grpSpPr>
        <xdr:grpSp>
          <xdr:nvGrpSpPr>
            <xdr:cNvPr id="152" name="Group 151">
              <a:extLst>
                <a:ext uri="{FF2B5EF4-FFF2-40B4-BE49-F238E27FC236}">
                  <a16:creationId xmlns:a16="http://schemas.microsoft.com/office/drawing/2014/main" id="{00000000-0008-0000-0A00-000098000000}"/>
                </a:ext>
              </a:extLst>
            </xdr:cNvPr>
            <xdr:cNvGrpSpPr/>
          </xdr:nvGrpSpPr>
          <xdr:grpSpPr>
            <a:xfrm>
              <a:off x="1273516" y="2471782"/>
              <a:ext cx="9266812" cy="393909"/>
              <a:chOff x="1273516" y="2471782"/>
              <a:chExt cx="9266812" cy="393909"/>
            </a:xfrm>
          </xdr:grpSpPr>
          <xdr:grpSp>
            <xdr:nvGrpSpPr>
              <xdr:cNvPr id="154" name="Group 153">
                <a:extLst>
                  <a:ext uri="{FF2B5EF4-FFF2-40B4-BE49-F238E27FC236}">
                    <a16:creationId xmlns:a16="http://schemas.microsoft.com/office/drawing/2014/main" id="{00000000-0008-0000-0A00-00009A000000}"/>
                  </a:ext>
                </a:extLst>
              </xdr:cNvPr>
              <xdr:cNvGrpSpPr/>
            </xdr:nvGrpSpPr>
            <xdr:grpSpPr>
              <a:xfrm>
                <a:off x="1273516" y="2471782"/>
                <a:ext cx="9266812" cy="393909"/>
                <a:chOff x="8410573" y="1323975"/>
                <a:chExt cx="3312284" cy="657226"/>
              </a:xfrm>
            </xdr:grpSpPr>
            <xdr:grpSp>
              <xdr:nvGrpSpPr>
                <xdr:cNvPr id="159" name="Group 158">
                  <a:extLst>
                    <a:ext uri="{FF2B5EF4-FFF2-40B4-BE49-F238E27FC236}">
                      <a16:creationId xmlns:a16="http://schemas.microsoft.com/office/drawing/2014/main" id="{00000000-0008-0000-0A00-00009F000000}"/>
                    </a:ext>
                  </a:extLst>
                </xdr:cNvPr>
                <xdr:cNvGrpSpPr/>
              </xdr:nvGrpSpPr>
              <xdr:grpSpPr>
                <a:xfrm>
                  <a:off x="8410573" y="1323975"/>
                  <a:ext cx="3312284" cy="657226"/>
                  <a:chOff x="7730515" y="1495425"/>
                  <a:chExt cx="5057868" cy="804672"/>
                </a:xfrm>
              </xdr:grpSpPr>
              <xdr:grpSp>
                <xdr:nvGrpSpPr>
                  <xdr:cNvPr id="161" name="Group 160">
                    <a:extLst>
                      <a:ext uri="{FF2B5EF4-FFF2-40B4-BE49-F238E27FC236}">
                        <a16:creationId xmlns:a16="http://schemas.microsoft.com/office/drawing/2014/main" id="{00000000-0008-0000-0A00-0000A1000000}"/>
                      </a:ext>
                    </a:extLst>
                  </xdr:cNvPr>
                  <xdr:cNvGrpSpPr/>
                </xdr:nvGrpSpPr>
                <xdr:grpSpPr>
                  <a:xfrm>
                    <a:off x="7730515" y="1495425"/>
                    <a:ext cx="5057868" cy="804672"/>
                    <a:chOff x="7740040" y="1495425"/>
                    <a:chExt cx="5057868" cy="804672"/>
                  </a:xfrm>
                </xdr:grpSpPr>
                <xdr:sp macro="" textlink="">
                  <xdr:nvSpPr>
                    <xdr:cNvPr id="163" name="Rectangle 162">
                      <a:extLst>
                        <a:ext uri="{FF2B5EF4-FFF2-40B4-BE49-F238E27FC236}">
                          <a16:creationId xmlns:a16="http://schemas.microsoft.com/office/drawing/2014/main" id="{00000000-0008-0000-0A00-0000A3000000}"/>
                        </a:ext>
                      </a:extLst>
                    </xdr:cNvPr>
                    <xdr:cNvSpPr/>
                  </xdr:nvSpPr>
                  <xdr:spPr>
                    <a:xfrm>
                      <a:off x="7748013" y="1495425"/>
                      <a:ext cx="5048250" cy="800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4" name="Right Triangle 163">
                      <a:extLst>
                        <a:ext uri="{FF2B5EF4-FFF2-40B4-BE49-F238E27FC236}">
                          <a16:creationId xmlns:a16="http://schemas.microsoft.com/office/drawing/2014/main" id="{00000000-0008-0000-0A00-0000A4000000}"/>
                        </a:ext>
                      </a:extLst>
                    </xdr:cNvPr>
                    <xdr:cNvSpPr/>
                  </xdr:nvSpPr>
                  <xdr:spPr>
                    <a:xfrm>
                      <a:off x="7740040" y="1495425"/>
                      <a:ext cx="200582" cy="804672"/>
                    </a:xfrm>
                    <a:prstGeom prst="rtTriangle">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5" name="Right Triangle 164">
                      <a:extLst>
                        <a:ext uri="{FF2B5EF4-FFF2-40B4-BE49-F238E27FC236}">
                          <a16:creationId xmlns:a16="http://schemas.microsoft.com/office/drawing/2014/main" id="{00000000-0008-0000-0A00-0000A5000000}"/>
                        </a:ext>
                      </a:extLst>
                    </xdr:cNvPr>
                    <xdr:cNvSpPr/>
                  </xdr:nvSpPr>
                  <xdr:spPr>
                    <a:xfrm flipH="1">
                      <a:off x="12599167" y="1498846"/>
                      <a:ext cx="198741" cy="795708"/>
                    </a:xfrm>
                    <a:prstGeom prst="rtTriangle">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62" name="TextBox 161">
                    <a:extLst>
                      <a:ext uri="{FF2B5EF4-FFF2-40B4-BE49-F238E27FC236}">
                        <a16:creationId xmlns:a16="http://schemas.microsoft.com/office/drawing/2014/main" id="{00000000-0008-0000-0A00-0000A2000000}"/>
                      </a:ext>
                    </a:extLst>
                  </xdr:cNvPr>
                  <xdr:cNvSpPr txBox="1"/>
                </xdr:nvSpPr>
                <xdr:spPr>
                  <a:xfrm>
                    <a:off x="7869018" y="1633953"/>
                    <a:ext cx="644877" cy="444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Cambria" panose="02040503050406030204" pitchFamily="18" charset="0"/>
                        <a:ea typeface="Cambria" panose="02040503050406030204" pitchFamily="18" charset="0"/>
                      </a:rPr>
                      <a:t>Filter by Product:</a:t>
                    </a:r>
                  </a:p>
                </xdr:txBody>
              </xdr:sp>
            </xdr:grpSp>
            <mc:AlternateContent xmlns:mc="http://schemas.openxmlformats.org/markup-compatibility/2006">
              <mc:Choice xmlns:a14="http://schemas.microsoft.com/office/drawing/2010/main" Requires="a14">
                <xdr:graphicFrame macro="">
                  <xdr:nvGraphicFramePr>
                    <xdr:cNvPr id="160" name="Product Name 2">
                      <a:extLst>
                        <a:ext uri="{FF2B5EF4-FFF2-40B4-BE49-F238E27FC236}">
                          <a16:creationId xmlns:a16="http://schemas.microsoft.com/office/drawing/2014/main" id="{00000000-0008-0000-0A00-0000A0000000}"/>
                        </a:ext>
                      </a:extLst>
                    </xdr:cNvPr>
                    <xdr:cNvGraphicFramePr/>
                  </xdr:nvGraphicFramePr>
                  <xdr:xfrm>
                    <a:off x="8870933" y="1323975"/>
                    <a:ext cx="1990948" cy="621700"/>
                  </xdr:xfrm>
                  <a:graphic>
                    <a:graphicData uri="http://schemas.microsoft.com/office/drawing/2010/slicer">
                      <sle:slicer xmlns:sle="http://schemas.microsoft.com/office/drawing/2010/slicer" name="Product Name 2"/>
                    </a:graphicData>
                  </a:graphic>
                </xdr:graphicFrame>
              </mc:Choice>
              <mc:Fallback>
                <xdr:sp macro="" textlink="">
                  <xdr:nvSpPr>
                    <xdr:cNvPr id="0" name=""/>
                    <xdr:cNvSpPr>
                      <a:spLocks noTextEdit="1"/>
                    </xdr:cNvSpPr>
                  </xdr:nvSpPr>
                  <xdr:spPr>
                    <a:xfrm>
                      <a:off x="2831823" y="1432329"/>
                      <a:ext cx="6871849" cy="3832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155" name="Group 154">
                <a:extLst>
                  <a:ext uri="{FF2B5EF4-FFF2-40B4-BE49-F238E27FC236}">
                    <a16:creationId xmlns:a16="http://schemas.microsoft.com/office/drawing/2014/main" id="{00000000-0008-0000-0A00-00009B000000}"/>
                  </a:ext>
                </a:extLst>
              </xdr:cNvPr>
              <xdr:cNvGrpSpPr/>
            </xdr:nvGrpSpPr>
            <xdr:grpSpPr>
              <a:xfrm>
                <a:off x="8814302" y="2531882"/>
                <a:ext cx="1444123" cy="245178"/>
                <a:chOff x="8814302" y="2531882"/>
                <a:chExt cx="1444123" cy="245178"/>
              </a:xfrm>
            </xdr:grpSpPr>
            <xdr:sp macro="[0]!clear_slicers_3" textlink="">
              <xdr:nvSpPr>
                <xdr:cNvPr id="156" name="Rectangle 155">
                  <a:extLst>
                    <a:ext uri="{FF2B5EF4-FFF2-40B4-BE49-F238E27FC236}">
                      <a16:creationId xmlns:a16="http://schemas.microsoft.com/office/drawing/2014/main" id="{00000000-0008-0000-0A00-00009C000000}"/>
                    </a:ext>
                  </a:extLst>
                </xdr:cNvPr>
                <xdr:cNvSpPr/>
              </xdr:nvSpPr>
              <xdr:spPr>
                <a:xfrm>
                  <a:off x="8814302" y="2560411"/>
                  <a:ext cx="1444123" cy="216649"/>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slicers_3" textlink="">
              <xdr:nvSpPr>
                <xdr:cNvPr id="157" name="TextBox 156">
                  <a:extLst>
                    <a:ext uri="{FF2B5EF4-FFF2-40B4-BE49-F238E27FC236}">
                      <a16:creationId xmlns:a16="http://schemas.microsoft.com/office/drawing/2014/main" id="{00000000-0008-0000-0A00-00009D000000}"/>
                    </a:ext>
                  </a:extLst>
                </xdr:cNvPr>
                <xdr:cNvSpPr txBox="1"/>
              </xdr:nvSpPr>
              <xdr:spPr>
                <a:xfrm>
                  <a:off x="9287562" y="2531882"/>
                  <a:ext cx="965789" cy="198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ysClr val="windowText" lastClr="000000"/>
                      </a:solidFill>
                    </a:rPr>
                    <a:t>Clear Slicers</a:t>
                  </a:r>
                </a:p>
              </xdr:txBody>
            </xdr:sp>
            <xdr:pic macro="[0]!clear_slicers_3">
              <xdr:nvPicPr>
                <xdr:cNvPr id="158" name="Picture 157">
                  <a:extLst>
                    <a:ext uri="{FF2B5EF4-FFF2-40B4-BE49-F238E27FC236}">
                      <a16:creationId xmlns:a16="http://schemas.microsoft.com/office/drawing/2014/main" id="{00000000-0008-0000-0A00-00009E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042649" y="2570376"/>
                  <a:ext cx="211210" cy="177144"/>
                </a:xfrm>
                <a:prstGeom prst="rect">
                  <a:avLst/>
                </a:prstGeom>
              </xdr:spPr>
            </xdr:pic>
          </xdr:grpSp>
        </xdr:grpSp>
        <xdr:sp macro="" textlink="">
          <xdr:nvSpPr>
            <xdr:cNvPr id="153" name="Right Triangle 152">
              <a:extLst>
                <a:ext uri="{FF2B5EF4-FFF2-40B4-BE49-F238E27FC236}">
                  <a16:creationId xmlns:a16="http://schemas.microsoft.com/office/drawing/2014/main" id="{00000000-0008-0000-0A00-000099000000}"/>
                </a:ext>
              </a:extLst>
            </xdr:cNvPr>
            <xdr:cNvSpPr/>
          </xdr:nvSpPr>
          <xdr:spPr>
            <a:xfrm flipV="1">
              <a:off x="8570836" y="2471782"/>
              <a:ext cx="285754" cy="385717"/>
            </a:xfrm>
            <a:prstGeom prst="rtTriangle">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92D050"/>
                </a:solidFill>
              </a:endParaRPr>
            </a:p>
          </xdr:txBody>
        </xdr:sp>
      </xdr:grpSp>
      <xdr:grpSp>
        <xdr:nvGrpSpPr>
          <xdr:cNvPr id="140" name="Group 139">
            <a:extLst>
              <a:ext uri="{FF2B5EF4-FFF2-40B4-BE49-F238E27FC236}">
                <a16:creationId xmlns:a16="http://schemas.microsoft.com/office/drawing/2014/main" id="{00000000-0008-0000-0A00-00008C000000}"/>
              </a:ext>
            </a:extLst>
          </xdr:cNvPr>
          <xdr:cNvGrpSpPr/>
        </xdr:nvGrpSpPr>
        <xdr:grpSpPr>
          <a:xfrm>
            <a:off x="10515600" y="1914525"/>
            <a:ext cx="2222118" cy="3851811"/>
            <a:chOff x="10525125" y="1943100"/>
            <a:chExt cx="2222118" cy="3813711"/>
          </a:xfrm>
        </xdr:grpSpPr>
        <xdr:grpSp>
          <xdr:nvGrpSpPr>
            <xdr:cNvPr id="141" name="Group 140">
              <a:extLst>
                <a:ext uri="{FF2B5EF4-FFF2-40B4-BE49-F238E27FC236}">
                  <a16:creationId xmlns:a16="http://schemas.microsoft.com/office/drawing/2014/main" id="{00000000-0008-0000-0A00-00008D000000}"/>
                </a:ext>
              </a:extLst>
            </xdr:cNvPr>
            <xdr:cNvGrpSpPr/>
          </xdr:nvGrpSpPr>
          <xdr:grpSpPr>
            <a:xfrm>
              <a:off x="10525125" y="1943100"/>
              <a:ext cx="2222118" cy="3813711"/>
              <a:chOff x="11363324" y="4114799"/>
              <a:chExt cx="1400175" cy="1714501"/>
            </a:xfrm>
          </xdr:grpSpPr>
          <xdr:grpSp>
            <xdr:nvGrpSpPr>
              <xdr:cNvPr id="148" name="Group 147">
                <a:extLst>
                  <a:ext uri="{FF2B5EF4-FFF2-40B4-BE49-F238E27FC236}">
                    <a16:creationId xmlns:a16="http://schemas.microsoft.com/office/drawing/2014/main" id="{00000000-0008-0000-0A00-000094000000}"/>
                  </a:ext>
                </a:extLst>
              </xdr:cNvPr>
              <xdr:cNvGrpSpPr/>
            </xdr:nvGrpSpPr>
            <xdr:grpSpPr>
              <a:xfrm>
                <a:off x="11363324" y="4114799"/>
                <a:ext cx="1400175" cy="1714501"/>
                <a:chOff x="1333500" y="2066925"/>
                <a:chExt cx="3190875" cy="1800225"/>
              </a:xfrm>
            </xdr:grpSpPr>
            <xdr:sp macro="" textlink="">
              <xdr:nvSpPr>
                <xdr:cNvPr id="150" name="Rectangle 149">
                  <a:extLst>
                    <a:ext uri="{FF2B5EF4-FFF2-40B4-BE49-F238E27FC236}">
                      <a16:creationId xmlns:a16="http://schemas.microsoft.com/office/drawing/2014/main" id="{00000000-0008-0000-0A00-000096000000}"/>
                    </a:ext>
                  </a:extLst>
                </xdr:cNvPr>
                <xdr:cNvSpPr/>
              </xdr:nvSpPr>
              <xdr:spPr>
                <a:xfrm>
                  <a:off x="1333500" y="2066925"/>
                  <a:ext cx="3190875" cy="1771650"/>
                </a:xfrm>
                <a:prstGeom prst="rect">
                  <a:avLst/>
                </a:prstGeom>
                <a:gradFill flip="none" rotWithShape="1">
                  <a:gsLst>
                    <a:gs pos="8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1" name="Rectangle 150">
                  <a:extLst>
                    <a:ext uri="{FF2B5EF4-FFF2-40B4-BE49-F238E27FC236}">
                      <a16:creationId xmlns:a16="http://schemas.microsoft.com/office/drawing/2014/main" id="{00000000-0008-0000-0A00-000097000000}"/>
                    </a:ext>
                  </a:extLst>
                </xdr:cNvPr>
                <xdr:cNvSpPr/>
              </xdr:nvSpPr>
              <xdr:spPr>
                <a:xfrm>
                  <a:off x="1333500" y="2086663"/>
                  <a:ext cx="3190875" cy="178048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9" name="TextBox 148">
                <a:extLst>
                  <a:ext uri="{FF2B5EF4-FFF2-40B4-BE49-F238E27FC236}">
                    <a16:creationId xmlns:a16="http://schemas.microsoft.com/office/drawing/2014/main" id="{00000000-0008-0000-0A00-000095000000}"/>
                  </a:ext>
                </a:extLst>
              </xdr:cNvPr>
              <xdr:cNvSpPr txBox="1"/>
            </xdr:nvSpPr>
            <xdr:spPr>
              <a:xfrm>
                <a:off x="11405336" y="5056423"/>
                <a:ext cx="1308389" cy="147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 </a:t>
                </a:r>
                <a:r>
                  <a:rPr lang="en-US" sz="900" b="1" baseline="0">
                    <a:latin typeface="Cambria" panose="02040503050406030204" pitchFamily="18" charset="0"/>
                    <a:ea typeface="Cambria" panose="02040503050406030204" pitchFamily="18" charset="0"/>
                    <a:cs typeface="Arial" panose="020B0604020202020204" pitchFamily="34" charset="0"/>
                  </a:rPr>
                  <a:t>Filter by Year, Quarter and Month :</a:t>
                </a:r>
                <a:endParaRPr lang="en-US" sz="900" b="1">
                  <a:latin typeface="Cambria" panose="02040503050406030204" pitchFamily="18" charset="0"/>
                  <a:ea typeface="Cambria" panose="02040503050406030204" pitchFamily="18" charset="0"/>
                  <a:cs typeface="Arial" panose="020B0604020202020204" pitchFamily="34" charset="0"/>
                </a:endParaRPr>
              </a:p>
            </xdr:txBody>
          </xdr:sp>
        </xdr:grpSp>
        <xdr:sp macro="" textlink="">
          <xdr:nvSpPr>
            <xdr:cNvPr id="142" name="TextBox 141">
              <a:extLst>
                <a:ext uri="{FF2B5EF4-FFF2-40B4-BE49-F238E27FC236}">
                  <a16:creationId xmlns:a16="http://schemas.microsoft.com/office/drawing/2014/main" id="{00000000-0008-0000-0A00-00008E000000}"/>
                </a:ext>
              </a:extLst>
            </xdr:cNvPr>
            <xdr:cNvSpPr txBox="1"/>
          </xdr:nvSpPr>
          <xdr:spPr>
            <a:xfrm>
              <a:off x="11056719" y="2092025"/>
              <a:ext cx="1331645" cy="217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latin typeface="Cambria" panose="02040503050406030204" pitchFamily="18" charset="0"/>
                  <a:ea typeface="Cambria" panose="02040503050406030204" pitchFamily="18" charset="0"/>
                  <a:cs typeface="Arial" panose="020B0604020202020204" pitchFamily="34" charset="0"/>
                </a:rPr>
                <a:t>Filter by Company:</a:t>
              </a:r>
              <a:endParaRPr lang="en-US" sz="900" b="1">
                <a:latin typeface="Cambria" panose="02040503050406030204" pitchFamily="18" charset="0"/>
                <a:ea typeface="Cambria" panose="02040503050406030204" pitchFamily="18" charset="0"/>
                <a:cs typeface="Arial" panose="020B0604020202020204" pitchFamily="34" charset="0"/>
              </a:endParaRPr>
            </a:p>
          </xdr:txBody>
        </xdr:sp>
        <xdr:grpSp>
          <xdr:nvGrpSpPr>
            <xdr:cNvPr id="143" name="Group 142">
              <a:extLst>
                <a:ext uri="{FF2B5EF4-FFF2-40B4-BE49-F238E27FC236}">
                  <a16:creationId xmlns:a16="http://schemas.microsoft.com/office/drawing/2014/main" id="{00000000-0008-0000-0A00-00008F000000}"/>
                </a:ext>
              </a:extLst>
            </xdr:cNvPr>
            <xdr:cNvGrpSpPr/>
          </xdr:nvGrpSpPr>
          <xdr:grpSpPr>
            <a:xfrm>
              <a:off x="10551202" y="4238625"/>
              <a:ext cx="2195826" cy="1457325"/>
              <a:chOff x="10532152" y="2076146"/>
              <a:chExt cx="2195826" cy="1229030"/>
            </a:xfrm>
          </xdr:grpSpPr>
          <mc:AlternateContent xmlns:mc="http://schemas.openxmlformats.org/markup-compatibility/2006">
            <mc:Choice xmlns:a14="http://schemas.microsoft.com/office/drawing/2010/main" Requires="a14">
              <xdr:graphicFrame macro="">
                <xdr:nvGraphicFramePr>
                  <xdr:cNvPr id="145" name="Date (Quarter) 2">
                    <a:extLst>
                      <a:ext uri="{FF2B5EF4-FFF2-40B4-BE49-F238E27FC236}">
                        <a16:creationId xmlns:a16="http://schemas.microsoft.com/office/drawing/2014/main" id="{00000000-0008-0000-0A00-000091000000}"/>
                      </a:ext>
                    </a:extLst>
                  </xdr:cNvPr>
                  <xdr:cNvGraphicFramePr/>
                </xdr:nvGraphicFramePr>
                <xdr:xfrm>
                  <a:off x="11221092" y="2079700"/>
                  <a:ext cx="774284" cy="1225476"/>
                </xdr:xfrm>
                <a:graphic>
                  <a:graphicData uri="http://schemas.microsoft.com/office/drawing/2010/slicer">
                    <sle:slicer xmlns:sle="http://schemas.microsoft.com/office/drawing/2010/slicer" name="Date (Quarter) 2"/>
                  </a:graphicData>
                </a:graphic>
              </xdr:graphicFrame>
            </mc:Choice>
            <mc:Fallback>
              <xdr:sp macro="" textlink="">
                <xdr:nvSpPr>
                  <xdr:cNvPr id="0" name=""/>
                  <xdr:cNvSpPr>
                    <a:spLocks noTextEdit="1"/>
                  </xdr:cNvSpPr>
                </xdr:nvSpPr>
                <xdr:spPr>
                  <a:xfrm>
                    <a:off x="11186456" y="4182537"/>
                    <a:ext cx="771239" cy="14519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46" name="Date (Year) 2">
                    <a:extLst>
                      <a:ext uri="{FF2B5EF4-FFF2-40B4-BE49-F238E27FC236}">
                        <a16:creationId xmlns:a16="http://schemas.microsoft.com/office/drawing/2014/main" id="{00000000-0008-0000-0A00-000092000000}"/>
                      </a:ext>
                    </a:extLst>
                  </xdr:cNvPr>
                  <xdr:cNvGraphicFramePr/>
                </xdr:nvGraphicFramePr>
                <xdr:xfrm>
                  <a:off x="10532152" y="2076146"/>
                  <a:ext cx="753821" cy="1209980"/>
                </xdr:xfrm>
                <a:graphic>
                  <a:graphicData uri="http://schemas.microsoft.com/office/drawing/2010/slicer">
                    <sle:slicer xmlns:sle="http://schemas.microsoft.com/office/drawing/2010/slicer" name="Date (Year) 2"/>
                  </a:graphicData>
                </a:graphic>
              </xdr:graphicFrame>
            </mc:Choice>
            <mc:Fallback>
              <xdr:sp macro="" textlink="">
                <xdr:nvSpPr>
                  <xdr:cNvPr id="0" name=""/>
                  <xdr:cNvSpPr>
                    <a:spLocks noTextEdit="1"/>
                  </xdr:cNvSpPr>
                </xdr:nvSpPr>
                <xdr:spPr>
                  <a:xfrm>
                    <a:off x="10500225" y="4178326"/>
                    <a:ext cx="750857" cy="14335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47" name="Date (Month) 2">
                    <a:extLst>
                      <a:ext uri="{FF2B5EF4-FFF2-40B4-BE49-F238E27FC236}">
                        <a16:creationId xmlns:a16="http://schemas.microsoft.com/office/drawing/2014/main" id="{00000000-0008-0000-0A00-000093000000}"/>
                      </a:ext>
                    </a:extLst>
                  </xdr:cNvPr>
                  <xdr:cNvGraphicFramePr/>
                </xdr:nvGraphicFramePr>
                <xdr:xfrm>
                  <a:off x="11908886" y="2080553"/>
                  <a:ext cx="819092" cy="1160359"/>
                </xdr:xfrm>
                <a:graphic>
                  <a:graphicData uri="http://schemas.microsoft.com/office/drawing/2010/slicer">
                    <sle:slicer xmlns:sle="http://schemas.microsoft.com/office/drawing/2010/slicer" name="Date (Month) 2"/>
                  </a:graphicData>
                </a:graphic>
              </xdr:graphicFrame>
            </mc:Choice>
            <mc:Fallback>
              <xdr:sp macro="" textlink="">
                <xdr:nvSpPr>
                  <xdr:cNvPr id="0" name=""/>
                  <xdr:cNvSpPr>
                    <a:spLocks noTextEdit="1"/>
                  </xdr:cNvSpPr>
                </xdr:nvSpPr>
                <xdr:spPr>
                  <a:xfrm>
                    <a:off x="11871545" y="4183547"/>
                    <a:ext cx="815871" cy="1374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mc:Choice xmlns:a14="http://schemas.microsoft.com/office/drawing/2010/main" Requires="a14">
            <xdr:graphicFrame macro="">
              <xdr:nvGraphicFramePr>
                <xdr:cNvPr id="144" name="Company Name 2">
                  <a:extLst>
                    <a:ext uri="{FF2B5EF4-FFF2-40B4-BE49-F238E27FC236}">
                      <a16:creationId xmlns:a16="http://schemas.microsoft.com/office/drawing/2014/main" id="{00000000-0008-0000-0A00-000090000000}"/>
                    </a:ext>
                  </a:extLst>
                </xdr:cNvPr>
                <xdr:cNvGraphicFramePr/>
              </xdr:nvGraphicFramePr>
              <xdr:xfrm>
                <a:off x="10655658" y="2333625"/>
                <a:ext cx="1936392" cy="1752599"/>
              </xdr:xfrm>
              <a:graphic>
                <a:graphicData uri="http://schemas.microsoft.com/office/drawing/2010/slicer">
                  <sle:slicer xmlns:sle="http://schemas.microsoft.com/office/drawing/2010/slicer" name="Company Name 2"/>
                </a:graphicData>
              </a:graphic>
            </xdr:graphicFrame>
          </mc:Choice>
          <mc:Fallback>
            <xdr:sp macro="" textlink="">
              <xdr:nvSpPr>
                <xdr:cNvPr id="0" name=""/>
                <xdr:cNvSpPr>
                  <a:spLocks noTextEdit="1"/>
                </xdr:cNvSpPr>
              </xdr:nvSpPr>
              <xdr:spPr>
                <a:xfrm>
                  <a:off x="10604271" y="2274855"/>
                  <a:ext cx="1928778" cy="17511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349" name="Group 348">
            <a:extLst>
              <a:ext uri="{FF2B5EF4-FFF2-40B4-BE49-F238E27FC236}">
                <a16:creationId xmlns:a16="http://schemas.microsoft.com/office/drawing/2014/main" id="{00000000-0008-0000-0A00-00005D010000}"/>
              </a:ext>
            </a:extLst>
          </xdr:cNvPr>
          <xdr:cNvGrpSpPr/>
        </xdr:nvGrpSpPr>
        <xdr:grpSpPr>
          <a:xfrm>
            <a:off x="1247775" y="589177"/>
            <a:ext cx="11504582" cy="801473"/>
            <a:chOff x="1247775" y="589177"/>
            <a:chExt cx="11504582" cy="801473"/>
          </a:xfrm>
        </xdr:grpSpPr>
        <xdr:grpSp>
          <xdr:nvGrpSpPr>
            <xdr:cNvPr id="258" name="Group 257">
              <a:extLst>
                <a:ext uri="{FF2B5EF4-FFF2-40B4-BE49-F238E27FC236}">
                  <a16:creationId xmlns:a16="http://schemas.microsoft.com/office/drawing/2014/main" id="{00000000-0008-0000-0A00-000002010000}"/>
                </a:ext>
              </a:extLst>
            </xdr:cNvPr>
            <xdr:cNvGrpSpPr/>
          </xdr:nvGrpSpPr>
          <xdr:grpSpPr>
            <a:xfrm>
              <a:off x="1247775" y="590232"/>
              <a:ext cx="1878794" cy="770826"/>
              <a:chOff x="58714" y="590972"/>
              <a:chExt cx="2027980" cy="762000"/>
            </a:xfrm>
          </xdr:grpSpPr>
          <xdr:grpSp>
            <xdr:nvGrpSpPr>
              <xdr:cNvPr id="281" name="Group 280">
                <a:extLst>
                  <a:ext uri="{FF2B5EF4-FFF2-40B4-BE49-F238E27FC236}">
                    <a16:creationId xmlns:a16="http://schemas.microsoft.com/office/drawing/2014/main" id="{00000000-0008-0000-0A00-000019010000}"/>
                  </a:ext>
                </a:extLst>
              </xdr:cNvPr>
              <xdr:cNvGrpSpPr/>
            </xdr:nvGrpSpPr>
            <xdr:grpSpPr>
              <a:xfrm>
                <a:off x="58714" y="590972"/>
                <a:ext cx="2027980" cy="762000"/>
                <a:chOff x="58714" y="590972"/>
                <a:chExt cx="2027980" cy="762000"/>
              </a:xfrm>
            </xdr:grpSpPr>
            <xdr:sp macro="" textlink="">
              <xdr:nvSpPr>
                <xdr:cNvPr id="283" name="Rounded Rectangle 282">
                  <a:extLst>
                    <a:ext uri="{FF2B5EF4-FFF2-40B4-BE49-F238E27FC236}">
                      <a16:creationId xmlns:a16="http://schemas.microsoft.com/office/drawing/2014/main" id="{00000000-0008-0000-0A00-00001B010000}"/>
                    </a:ext>
                  </a:extLst>
                </xdr:cNvPr>
                <xdr:cNvSpPr/>
              </xdr:nvSpPr>
              <xdr:spPr>
                <a:xfrm>
                  <a:off x="58714" y="607771"/>
                  <a:ext cx="1448574" cy="742950"/>
                </a:xfrm>
                <a:prstGeom prst="roundRect">
                  <a:avLst/>
                </a:prstGeom>
                <a:solidFill>
                  <a:srgbClr val="34A203"/>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4" name="Rounded Rectangle 283">
                  <a:extLst>
                    <a:ext uri="{FF2B5EF4-FFF2-40B4-BE49-F238E27FC236}">
                      <a16:creationId xmlns:a16="http://schemas.microsoft.com/office/drawing/2014/main" id="{00000000-0008-0000-0A00-00001C010000}"/>
                    </a:ext>
                  </a:extLst>
                </xdr:cNvPr>
                <xdr:cNvSpPr/>
              </xdr:nvSpPr>
              <xdr:spPr>
                <a:xfrm>
                  <a:off x="89732" y="590972"/>
                  <a:ext cx="1996962" cy="762000"/>
                </a:xfrm>
                <a:prstGeom prst="roundRect">
                  <a:avLst/>
                </a:prstGeom>
                <a:solidFill>
                  <a:schemeClr val="bg1"/>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5" name="TextBox 284">
                  <a:extLst>
                    <a:ext uri="{FF2B5EF4-FFF2-40B4-BE49-F238E27FC236}">
                      <a16:creationId xmlns:a16="http://schemas.microsoft.com/office/drawing/2014/main" id="{00000000-0008-0000-0A00-00001D010000}"/>
                    </a:ext>
                  </a:extLst>
                </xdr:cNvPr>
                <xdr:cNvSpPr txBox="1"/>
              </xdr:nvSpPr>
              <xdr:spPr>
                <a:xfrm>
                  <a:off x="585810" y="620985"/>
                  <a:ext cx="1390650" cy="261337"/>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mn-lt"/>
                      <a:cs typeface="Arial" panose="020B0604020202020204" pitchFamily="34" charset="0"/>
                    </a:rPr>
                    <a:t>Total Export Value</a:t>
                  </a:r>
                </a:p>
              </xdr:txBody>
            </xdr:sp>
            <xdr:sp macro="" textlink="'Pivot Table Analysis'!A5">
              <xdr:nvSpPr>
                <xdr:cNvPr id="286" name="TextBox 285">
                  <a:extLst>
                    <a:ext uri="{FF2B5EF4-FFF2-40B4-BE49-F238E27FC236}">
                      <a16:creationId xmlns:a16="http://schemas.microsoft.com/office/drawing/2014/main" id="{00000000-0008-0000-0A00-00001E010000}"/>
                    </a:ext>
                  </a:extLst>
                </xdr:cNvPr>
                <xdr:cNvSpPr txBox="1"/>
              </xdr:nvSpPr>
              <xdr:spPr>
                <a:xfrm>
                  <a:off x="661530" y="935850"/>
                  <a:ext cx="1297591" cy="327719"/>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BF9CBE6-A829-4241-BFD9-2B4D54E5267C}" type="TxLink">
                    <a:rPr lang="en-US" sz="1700" b="1" i="0" u="none" strike="noStrike">
                      <a:solidFill>
                        <a:srgbClr val="34A203"/>
                      </a:solidFill>
                      <a:latin typeface="Arial" panose="020B0604020202020204" pitchFamily="34" charset="0"/>
                      <a:cs typeface="Arial" panose="020B0604020202020204" pitchFamily="34" charset="0"/>
                    </a:rPr>
                    <a:pPr/>
                    <a:t>₦16.32bn</a:t>
                  </a:fld>
                  <a:endParaRPr lang="en-US" sz="1700" b="1">
                    <a:solidFill>
                      <a:srgbClr val="34A203"/>
                    </a:solidFill>
                    <a:latin typeface="Arial" panose="020B0604020202020204" pitchFamily="34" charset="0"/>
                    <a:cs typeface="Arial" panose="020B0604020202020204" pitchFamily="34" charset="0"/>
                  </a:endParaRPr>
                </a:p>
              </xdr:txBody>
            </xdr:sp>
          </xdr:grpSp>
          <xdr:pic>
            <xdr:nvPicPr>
              <xdr:cNvPr id="282" name="Picture 281">
                <a:extLst>
                  <a:ext uri="{FF2B5EF4-FFF2-40B4-BE49-F238E27FC236}">
                    <a16:creationId xmlns:a16="http://schemas.microsoft.com/office/drawing/2014/main" id="{00000000-0008-0000-0A00-00001A01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38126" y="876299"/>
                <a:ext cx="326613" cy="326613"/>
              </a:xfrm>
              <a:prstGeom prst="rect">
                <a:avLst/>
              </a:prstGeom>
            </xdr:spPr>
          </xdr:pic>
        </xdr:grpSp>
        <xdr:grpSp>
          <xdr:nvGrpSpPr>
            <xdr:cNvPr id="260" name="Group 259">
              <a:extLst>
                <a:ext uri="{FF2B5EF4-FFF2-40B4-BE49-F238E27FC236}">
                  <a16:creationId xmlns:a16="http://schemas.microsoft.com/office/drawing/2014/main" id="{00000000-0008-0000-0A00-000004010000}"/>
                </a:ext>
              </a:extLst>
            </xdr:cNvPr>
            <xdr:cNvGrpSpPr/>
          </xdr:nvGrpSpPr>
          <xdr:grpSpPr>
            <a:xfrm>
              <a:off x="3180281" y="590232"/>
              <a:ext cx="1884746" cy="778094"/>
              <a:chOff x="4331970" y="609600"/>
              <a:chExt cx="2024898" cy="762000"/>
            </a:xfrm>
          </xdr:grpSpPr>
          <xdr:grpSp>
            <xdr:nvGrpSpPr>
              <xdr:cNvPr id="269" name="Group 268">
                <a:extLst>
                  <a:ext uri="{FF2B5EF4-FFF2-40B4-BE49-F238E27FC236}">
                    <a16:creationId xmlns:a16="http://schemas.microsoft.com/office/drawing/2014/main" id="{00000000-0008-0000-0A00-00000D010000}"/>
                  </a:ext>
                </a:extLst>
              </xdr:cNvPr>
              <xdr:cNvGrpSpPr/>
            </xdr:nvGrpSpPr>
            <xdr:grpSpPr>
              <a:xfrm>
                <a:off x="4331970" y="609600"/>
                <a:ext cx="2024898" cy="762000"/>
                <a:chOff x="4331970" y="609600"/>
                <a:chExt cx="2024898" cy="762000"/>
              </a:xfrm>
            </xdr:grpSpPr>
            <xdr:sp macro="" textlink="">
              <xdr:nvSpPr>
                <xdr:cNvPr id="271" name="Rounded Rectangle 270">
                  <a:extLst>
                    <a:ext uri="{FF2B5EF4-FFF2-40B4-BE49-F238E27FC236}">
                      <a16:creationId xmlns:a16="http://schemas.microsoft.com/office/drawing/2014/main" id="{00000000-0008-0000-0A00-00000F010000}"/>
                    </a:ext>
                  </a:extLst>
                </xdr:cNvPr>
                <xdr:cNvSpPr/>
              </xdr:nvSpPr>
              <xdr:spPr>
                <a:xfrm>
                  <a:off x="4331970" y="619125"/>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2" name="Rounded Rectangle 271">
                  <a:extLst>
                    <a:ext uri="{FF2B5EF4-FFF2-40B4-BE49-F238E27FC236}">
                      <a16:creationId xmlns:a16="http://schemas.microsoft.com/office/drawing/2014/main" id="{00000000-0008-0000-0A00-000010010000}"/>
                    </a:ext>
                  </a:extLst>
                </xdr:cNvPr>
                <xdr:cNvSpPr/>
              </xdr:nvSpPr>
              <xdr:spPr>
                <a:xfrm>
                  <a:off x="4375124" y="609600"/>
                  <a:ext cx="1981744"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3" name="TextBox 272">
                  <a:extLst>
                    <a:ext uri="{FF2B5EF4-FFF2-40B4-BE49-F238E27FC236}">
                      <a16:creationId xmlns:a16="http://schemas.microsoft.com/office/drawing/2014/main" id="{00000000-0008-0000-0A00-000011010000}"/>
                    </a:ext>
                  </a:extLst>
                </xdr:cNvPr>
                <xdr:cNvSpPr txBox="1"/>
              </xdr:nvSpPr>
              <xdr:spPr>
                <a:xfrm>
                  <a:off x="5096245" y="643431"/>
                  <a:ext cx="1189023" cy="252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Total Profit</a:t>
                  </a:r>
                </a:p>
              </xdr:txBody>
            </xdr:sp>
            <xdr:sp macro="" textlink="'Pivot Table Analysis'!B5">
              <xdr:nvSpPr>
                <xdr:cNvPr id="274" name="TextBox 273">
                  <a:extLst>
                    <a:ext uri="{FF2B5EF4-FFF2-40B4-BE49-F238E27FC236}">
                      <a16:creationId xmlns:a16="http://schemas.microsoft.com/office/drawing/2014/main" id="{00000000-0008-0000-0A00-000012010000}"/>
                    </a:ext>
                  </a:extLst>
                </xdr:cNvPr>
                <xdr:cNvSpPr txBox="1"/>
              </xdr:nvSpPr>
              <xdr:spPr>
                <a:xfrm>
                  <a:off x="4859094" y="933451"/>
                  <a:ext cx="1326252" cy="338746"/>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6160B44-4811-4E30-87ED-25319C81EA76}" type="TxLink">
                    <a:rPr lang="en-US" sz="1700" b="1" i="0" u="none" strike="noStrike">
                      <a:solidFill>
                        <a:srgbClr val="34A203"/>
                      </a:solidFill>
                      <a:latin typeface="Arial" panose="020B0604020202020204" pitchFamily="34" charset="0"/>
                      <a:ea typeface="+mn-ea"/>
                      <a:cs typeface="Arial" panose="020B0604020202020204" pitchFamily="34" charset="0"/>
                    </a:rPr>
                    <a:pPr marL="0" indent="0" algn="ctr"/>
                    <a:t>₦3.29bn</a:t>
                  </a:fld>
                  <a:endParaRPr lang="en-US" sz="1700" b="1" i="0" u="none" strike="noStrike">
                    <a:solidFill>
                      <a:srgbClr val="34A203"/>
                    </a:solidFill>
                    <a:latin typeface="Arial" panose="020B0604020202020204" pitchFamily="34" charset="0"/>
                    <a:ea typeface="+mn-ea"/>
                    <a:cs typeface="Arial" panose="020B0604020202020204" pitchFamily="34" charset="0"/>
                  </a:endParaRPr>
                </a:p>
              </xdr:txBody>
            </xdr:sp>
          </xdr:grpSp>
          <xdr:pic>
            <xdr:nvPicPr>
              <xdr:cNvPr id="270" name="Picture 269">
                <a:extLst>
                  <a:ext uri="{FF2B5EF4-FFF2-40B4-BE49-F238E27FC236}">
                    <a16:creationId xmlns:a16="http://schemas.microsoft.com/office/drawing/2014/main" id="{00000000-0008-0000-0A00-00000E01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485664" y="917709"/>
                <a:ext cx="347614" cy="257439"/>
              </a:xfrm>
              <a:prstGeom prst="rect">
                <a:avLst/>
              </a:prstGeom>
            </xdr:spPr>
          </xdr:pic>
        </xdr:grpSp>
        <xdr:grpSp>
          <xdr:nvGrpSpPr>
            <xdr:cNvPr id="121" name="Group 120">
              <a:extLst>
                <a:ext uri="{FF2B5EF4-FFF2-40B4-BE49-F238E27FC236}">
                  <a16:creationId xmlns:a16="http://schemas.microsoft.com/office/drawing/2014/main" id="{00000000-0008-0000-0A00-000079000000}"/>
                </a:ext>
              </a:extLst>
            </xdr:cNvPr>
            <xdr:cNvGrpSpPr/>
          </xdr:nvGrpSpPr>
          <xdr:grpSpPr>
            <a:xfrm>
              <a:off x="10863956" y="599757"/>
              <a:ext cx="1888401" cy="790893"/>
              <a:chOff x="9012313" y="599757"/>
              <a:chExt cx="1888401" cy="790893"/>
            </a:xfrm>
          </xdr:grpSpPr>
          <xdr:grpSp>
            <xdr:nvGrpSpPr>
              <xdr:cNvPr id="261" name="Group 260">
                <a:extLst>
                  <a:ext uri="{FF2B5EF4-FFF2-40B4-BE49-F238E27FC236}">
                    <a16:creationId xmlns:a16="http://schemas.microsoft.com/office/drawing/2014/main" id="{00000000-0008-0000-0A00-000005010000}"/>
                  </a:ext>
                </a:extLst>
              </xdr:cNvPr>
              <xdr:cNvGrpSpPr/>
            </xdr:nvGrpSpPr>
            <xdr:grpSpPr>
              <a:xfrm>
                <a:off x="9012313" y="599757"/>
                <a:ext cx="1888401" cy="790893"/>
                <a:chOff x="8625840" y="609600"/>
                <a:chExt cx="2028825" cy="762000"/>
              </a:xfrm>
            </xdr:grpSpPr>
            <xdr:sp macro="" textlink="">
              <xdr:nvSpPr>
                <xdr:cNvPr id="265" name="Rounded Rectangle 264">
                  <a:extLst>
                    <a:ext uri="{FF2B5EF4-FFF2-40B4-BE49-F238E27FC236}">
                      <a16:creationId xmlns:a16="http://schemas.microsoft.com/office/drawing/2014/main" id="{00000000-0008-0000-0A00-000009010000}"/>
                    </a:ext>
                  </a:extLst>
                </xdr:cNvPr>
                <xdr:cNvSpPr/>
              </xdr:nvSpPr>
              <xdr:spPr>
                <a:xfrm>
                  <a:off x="8625840" y="619125"/>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6" name="Rounded Rectangle 265">
                  <a:extLst>
                    <a:ext uri="{FF2B5EF4-FFF2-40B4-BE49-F238E27FC236}">
                      <a16:creationId xmlns:a16="http://schemas.microsoft.com/office/drawing/2014/main" id="{00000000-0008-0000-0A00-00000A010000}"/>
                    </a:ext>
                  </a:extLst>
                </xdr:cNvPr>
                <xdr:cNvSpPr/>
              </xdr:nvSpPr>
              <xdr:spPr>
                <a:xfrm>
                  <a:off x="8657703" y="609600"/>
                  <a:ext cx="1996962"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7" name="TextBox 266">
                  <a:extLst>
                    <a:ext uri="{FF2B5EF4-FFF2-40B4-BE49-F238E27FC236}">
                      <a16:creationId xmlns:a16="http://schemas.microsoft.com/office/drawing/2014/main" id="{00000000-0008-0000-0A00-00000B010000}"/>
                    </a:ext>
                  </a:extLst>
                </xdr:cNvPr>
                <xdr:cNvSpPr txBox="1"/>
              </xdr:nvSpPr>
              <xdr:spPr>
                <a:xfrm>
                  <a:off x="9100612" y="609910"/>
                  <a:ext cx="1403653" cy="291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Number of Products</a:t>
                  </a:r>
                  <a:endParaRPr lang="en-US" sz="1000" b="1">
                    <a:latin typeface="+mn-lt"/>
                    <a:cs typeface="Arial" panose="020B0604020202020204" pitchFamily="34" charset="0"/>
                  </a:endParaRPr>
                </a:p>
              </xdr:txBody>
            </xdr:sp>
            <xdr:sp macro="" textlink="'Pivot Table Analysis'!G4">
              <xdr:nvSpPr>
                <xdr:cNvPr id="268" name="TextBox 267">
                  <a:extLst>
                    <a:ext uri="{FF2B5EF4-FFF2-40B4-BE49-F238E27FC236}">
                      <a16:creationId xmlns:a16="http://schemas.microsoft.com/office/drawing/2014/main" id="{00000000-0008-0000-0A00-00000C010000}"/>
                    </a:ext>
                  </a:extLst>
                </xdr:cNvPr>
                <xdr:cNvSpPr txBox="1"/>
              </xdr:nvSpPr>
              <xdr:spPr>
                <a:xfrm>
                  <a:off x="9539299" y="907395"/>
                  <a:ext cx="339675" cy="312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7648F7E-88EC-4A0E-8CBD-6FE62C73F225}" type="TxLink">
                    <a:rPr lang="en-US" sz="2000" b="1" i="0" u="none" strike="noStrike">
                      <a:solidFill>
                        <a:srgbClr val="34A203"/>
                      </a:solidFill>
                      <a:latin typeface="Arial" panose="020B0604020202020204" pitchFamily="34" charset="0"/>
                      <a:ea typeface="Calibri"/>
                      <a:cs typeface="Arial" panose="020B0604020202020204" pitchFamily="34" charset="0"/>
                    </a:rPr>
                    <a:pPr/>
                    <a:t>8</a:t>
                  </a:fld>
                  <a:endParaRPr lang="en-US" sz="2000" b="1">
                    <a:solidFill>
                      <a:srgbClr val="34A203"/>
                    </a:solidFill>
                    <a:latin typeface="Arial" panose="020B0604020202020204" pitchFamily="34" charset="0"/>
                    <a:cs typeface="Arial" panose="020B0604020202020204" pitchFamily="34" charset="0"/>
                  </a:endParaRPr>
                </a:p>
              </xdr:txBody>
            </xdr:sp>
          </xdr:grpSp>
          <xdr:pic>
            <xdr:nvPicPr>
              <xdr:cNvPr id="253" name="Picture 252">
                <a:extLst>
                  <a:ext uri="{FF2B5EF4-FFF2-40B4-BE49-F238E27FC236}">
                    <a16:creationId xmlns:a16="http://schemas.microsoft.com/office/drawing/2014/main" id="{00000000-0008-0000-0A00-0000FD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149675" y="878642"/>
                <a:ext cx="323724" cy="336659"/>
              </a:xfrm>
              <a:prstGeom prst="rect">
                <a:avLst/>
              </a:prstGeom>
            </xdr:spPr>
          </xdr:pic>
        </xdr:grpSp>
        <xdr:grpSp>
          <xdr:nvGrpSpPr>
            <xdr:cNvPr id="291" name="Group 290">
              <a:extLst>
                <a:ext uri="{FF2B5EF4-FFF2-40B4-BE49-F238E27FC236}">
                  <a16:creationId xmlns:a16="http://schemas.microsoft.com/office/drawing/2014/main" id="{00000000-0008-0000-0A00-000023010000}"/>
                </a:ext>
              </a:extLst>
            </xdr:cNvPr>
            <xdr:cNvGrpSpPr/>
          </xdr:nvGrpSpPr>
          <xdr:grpSpPr>
            <a:xfrm>
              <a:off x="5122392" y="590232"/>
              <a:ext cx="1886678" cy="766577"/>
              <a:chOff x="3174586" y="599757"/>
              <a:chExt cx="1886678" cy="766577"/>
            </a:xfrm>
          </xdr:grpSpPr>
          <xdr:grpSp>
            <xdr:nvGrpSpPr>
              <xdr:cNvPr id="262" name="Group 261">
                <a:extLst>
                  <a:ext uri="{FF2B5EF4-FFF2-40B4-BE49-F238E27FC236}">
                    <a16:creationId xmlns:a16="http://schemas.microsoft.com/office/drawing/2014/main" id="{00000000-0008-0000-0A00-000006010000}"/>
                  </a:ext>
                </a:extLst>
              </xdr:cNvPr>
              <xdr:cNvGrpSpPr/>
            </xdr:nvGrpSpPr>
            <xdr:grpSpPr>
              <a:xfrm>
                <a:off x="3174586" y="599757"/>
                <a:ext cx="1886678" cy="766577"/>
                <a:chOff x="2188845" y="609600"/>
                <a:chExt cx="2017458" cy="685800"/>
              </a:xfrm>
            </xdr:grpSpPr>
            <xdr:sp macro="" textlink="">
              <xdr:nvSpPr>
                <xdr:cNvPr id="263" name="Rounded Rectangle 262">
                  <a:extLst>
                    <a:ext uri="{FF2B5EF4-FFF2-40B4-BE49-F238E27FC236}">
                      <a16:creationId xmlns:a16="http://schemas.microsoft.com/office/drawing/2014/main" id="{00000000-0008-0000-0A00-000007010000}"/>
                    </a:ext>
                  </a:extLst>
                </xdr:cNvPr>
                <xdr:cNvSpPr/>
              </xdr:nvSpPr>
              <xdr:spPr>
                <a:xfrm>
                  <a:off x="2188845" y="619125"/>
                  <a:ext cx="1448574" cy="676275"/>
                </a:xfrm>
                <a:prstGeom prst="roundRect">
                  <a:avLst/>
                </a:prstGeom>
                <a:solidFill>
                  <a:srgbClr val="34A203"/>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4" name="Rounded Rectangle 263">
                  <a:extLst>
                    <a:ext uri="{FF2B5EF4-FFF2-40B4-BE49-F238E27FC236}">
                      <a16:creationId xmlns:a16="http://schemas.microsoft.com/office/drawing/2014/main" id="{00000000-0008-0000-0A00-000008010000}"/>
                    </a:ext>
                  </a:extLst>
                </xdr:cNvPr>
                <xdr:cNvSpPr/>
              </xdr:nvSpPr>
              <xdr:spPr>
                <a:xfrm>
                  <a:off x="2221331" y="609600"/>
                  <a:ext cx="1984972" cy="685800"/>
                </a:xfrm>
                <a:prstGeom prst="roundRect">
                  <a:avLst/>
                </a:prstGeom>
                <a:solidFill>
                  <a:schemeClr val="bg1"/>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 Table Analysis'!F4">
            <xdr:nvSpPr>
              <xdr:cNvPr id="249" name="TextBox 248">
                <a:extLst>
                  <a:ext uri="{FF2B5EF4-FFF2-40B4-BE49-F238E27FC236}">
                    <a16:creationId xmlns:a16="http://schemas.microsoft.com/office/drawing/2014/main" id="{00000000-0008-0000-0A00-0000F9000000}"/>
                  </a:ext>
                </a:extLst>
              </xdr:cNvPr>
              <xdr:cNvSpPr txBox="1"/>
            </xdr:nvSpPr>
            <xdr:spPr>
              <a:xfrm>
                <a:off x="3612445" y="915206"/>
                <a:ext cx="1307885" cy="309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C7C63DC-5FEF-44DF-805B-237261BCB765}" type="TxLink">
                  <a:rPr lang="en-US" sz="1800" b="1" i="0" u="none" strike="noStrike">
                    <a:solidFill>
                      <a:srgbClr val="34A203"/>
                    </a:solidFill>
                    <a:latin typeface="Arial" panose="020B0604020202020204" pitchFamily="34" charset="0"/>
                    <a:ea typeface="+mn-ea"/>
                    <a:cs typeface="Arial" panose="020B0604020202020204" pitchFamily="34" charset="0"/>
                  </a:rPr>
                  <a:pPr marL="0" indent="0" algn="ctr"/>
                  <a:t>20%</a:t>
                </a:fld>
                <a:endParaRPr lang="en-US" sz="1800" b="1" i="0" u="none" strike="noStrike">
                  <a:solidFill>
                    <a:srgbClr val="34A203"/>
                  </a:solidFill>
                  <a:latin typeface="Arial" panose="020B0604020202020204" pitchFamily="34" charset="0"/>
                  <a:ea typeface="+mn-ea"/>
                  <a:cs typeface="Arial" panose="020B0604020202020204" pitchFamily="34" charset="0"/>
                </a:endParaRPr>
              </a:p>
            </xdr:txBody>
          </xdr:sp>
          <xdr:pic>
            <xdr:nvPicPr>
              <xdr:cNvPr id="250" name="Picture 249">
                <a:extLst>
                  <a:ext uri="{FF2B5EF4-FFF2-40B4-BE49-F238E27FC236}">
                    <a16:creationId xmlns:a16="http://schemas.microsoft.com/office/drawing/2014/main" id="{00000000-0008-0000-0A00-0000FA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324188" y="893376"/>
                <a:ext cx="382961" cy="302047"/>
              </a:xfrm>
              <a:prstGeom prst="rect">
                <a:avLst/>
              </a:prstGeom>
            </xdr:spPr>
          </xdr:pic>
          <xdr:sp macro="" textlink="">
            <xdr:nvSpPr>
              <xdr:cNvPr id="251" name="TextBox 250">
                <a:extLst>
                  <a:ext uri="{FF2B5EF4-FFF2-40B4-BE49-F238E27FC236}">
                    <a16:creationId xmlns:a16="http://schemas.microsoft.com/office/drawing/2014/main" id="{00000000-0008-0000-0A00-0000FB000000}"/>
                  </a:ext>
                </a:extLst>
              </xdr:cNvPr>
              <xdr:cNvSpPr txBox="1"/>
            </xdr:nvSpPr>
            <xdr:spPr>
              <a:xfrm>
                <a:off x="3577019" y="635441"/>
                <a:ext cx="1416140" cy="238188"/>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mn-lt"/>
                    <a:cs typeface="Arial" panose="020B0604020202020204" pitchFamily="34" charset="0"/>
                  </a:rPr>
                  <a:t>Profit</a:t>
                </a:r>
                <a:r>
                  <a:rPr lang="en-US" sz="1000" b="1" baseline="0">
                    <a:latin typeface="+mn-lt"/>
                    <a:cs typeface="Arial" panose="020B0604020202020204" pitchFamily="34" charset="0"/>
                  </a:rPr>
                  <a:t> Margin</a:t>
                </a:r>
                <a:endParaRPr lang="en-US" sz="1000" b="1">
                  <a:latin typeface="+mn-lt"/>
                  <a:cs typeface="Arial" panose="020B0604020202020204" pitchFamily="34" charset="0"/>
                </a:endParaRPr>
              </a:p>
            </xdr:txBody>
          </xdr:sp>
        </xdr:grpSp>
        <xdr:grpSp>
          <xdr:nvGrpSpPr>
            <xdr:cNvPr id="339" name="Group 338">
              <a:extLst>
                <a:ext uri="{FF2B5EF4-FFF2-40B4-BE49-F238E27FC236}">
                  <a16:creationId xmlns:a16="http://schemas.microsoft.com/office/drawing/2014/main" id="{00000000-0008-0000-0A00-000053010000}"/>
                </a:ext>
              </a:extLst>
            </xdr:cNvPr>
            <xdr:cNvGrpSpPr/>
          </xdr:nvGrpSpPr>
          <xdr:grpSpPr>
            <a:xfrm>
              <a:off x="7073994" y="590232"/>
              <a:ext cx="1888401" cy="784813"/>
              <a:chOff x="7073994" y="590232"/>
              <a:chExt cx="1888401" cy="784813"/>
            </a:xfrm>
          </xdr:grpSpPr>
          <xdr:grpSp>
            <xdr:nvGrpSpPr>
              <xdr:cNvPr id="275" name="Group 274">
                <a:extLst>
                  <a:ext uri="{FF2B5EF4-FFF2-40B4-BE49-F238E27FC236}">
                    <a16:creationId xmlns:a16="http://schemas.microsoft.com/office/drawing/2014/main" id="{00000000-0008-0000-0A00-000013010000}"/>
                  </a:ext>
                </a:extLst>
              </xdr:cNvPr>
              <xdr:cNvGrpSpPr/>
            </xdr:nvGrpSpPr>
            <xdr:grpSpPr>
              <a:xfrm>
                <a:off x="7073994" y="590232"/>
                <a:ext cx="1888401" cy="784813"/>
                <a:chOff x="6475095" y="619125"/>
                <a:chExt cx="2028825" cy="762000"/>
              </a:xfrm>
            </xdr:grpSpPr>
            <xdr:sp macro="" textlink="">
              <xdr:nvSpPr>
                <xdr:cNvPr id="277" name="Rounded Rectangle 276">
                  <a:extLst>
                    <a:ext uri="{FF2B5EF4-FFF2-40B4-BE49-F238E27FC236}">
                      <a16:creationId xmlns:a16="http://schemas.microsoft.com/office/drawing/2014/main" id="{00000000-0008-0000-0A00-000015010000}"/>
                    </a:ext>
                  </a:extLst>
                </xdr:cNvPr>
                <xdr:cNvSpPr/>
              </xdr:nvSpPr>
              <xdr:spPr>
                <a:xfrm>
                  <a:off x="6475095" y="628650"/>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8" name="Rounded Rectangle 277">
                  <a:extLst>
                    <a:ext uri="{FF2B5EF4-FFF2-40B4-BE49-F238E27FC236}">
                      <a16:creationId xmlns:a16="http://schemas.microsoft.com/office/drawing/2014/main" id="{00000000-0008-0000-0A00-000016010000}"/>
                    </a:ext>
                  </a:extLst>
                </xdr:cNvPr>
                <xdr:cNvSpPr/>
              </xdr:nvSpPr>
              <xdr:spPr>
                <a:xfrm>
                  <a:off x="6506958" y="619125"/>
                  <a:ext cx="1996962"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9" name="TextBox 278">
                  <a:extLst>
                    <a:ext uri="{FF2B5EF4-FFF2-40B4-BE49-F238E27FC236}">
                      <a16:creationId xmlns:a16="http://schemas.microsoft.com/office/drawing/2014/main" id="{00000000-0008-0000-0A00-000017010000}"/>
                    </a:ext>
                  </a:extLst>
                </xdr:cNvPr>
                <xdr:cNvSpPr txBox="1"/>
              </xdr:nvSpPr>
              <xdr:spPr>
                <a:xfrm>
                  <a:off x="6863785" y="640422"/>
                  <a:ext cx="1514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Number of Companies</a:t>
                  </a:r>
                  <a:endParaRPr lang="en-US" sz="1000" b="1">
                    <a:latin typeface="+mn-lt"/>
                    <a:cs typeface="Arial" panose="020B0604020202020204" pitchFamily="34" charset="0"/>
                  </a:endParaRPr>
                </a:p>
              </xdr:txBody>
            </xdr:sp>
            <xdr:sp macro="" textlink="'Pivot Table Analysis'!H4">
              <xdr:nvSpPr>
                <xdr:cNvPr id="280" name="TextBox 279">
                  <a:extLst>
                    <a:ext uri="{FF2B5EF4-FFF2-40B4-BE49-F238E27FC236}">
                      <a16:creationId xmlns:a16="http://schemas.microsoft.com/office/drawing/2014/main" id="{00000000-0008-0000-0A00-000018010000}"/>
                    </a:ext>
                  </a:extLst>
                </xdr:cNvPr>
                <xdr:cNvSpPr txBox="1"/>
              </xdr:nvSpPr>
              <xdr:spPr>
                <a:xfrm>
                  <a:off x="6930720" y="905430"/>
                  <a:ext cx="1212695" cy="320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75F487F-BE01-4F7C-90B3-6351A3D5FFAF}" type="TxLink">
                    <a:rPr lang="en-US" sz="2000" b="1" i="0" u="none" strike="noStrike">
                      <a:solidFill>
                        <a:srgbClr val="34A203"/>
                      </a:solidFill>
                      <a:latin typeface="Arial" panose="020B0604020202020204" pitchFamily="34" charset="0"/>
                      <a:ea typeface="Calibri"/>
                      <a:cs typeface="Arial" panose="020B0604020202020204" pitchFamily="34" charset="0"/>
                    </a:rPr>
                    <a:pPr marL="0" indent="0" algn="ctr"/>
                    <a:t>10</a:t>
                  </a:fld>
                  <a:endParaRPr lang="en-US" sz="2000" b="1" i="0" u="none" strike="noStrike">
                    <a:solidFill>
                      <a:srgbClr val="34A203"/>
                    </a:solidFill>
                    <a:latin typeface="Arial" panose="020B0604020202020204" pitchFamily="34" charset="0"/>
                    <a:ea typeface="Calibri"/>
                    <a:cs typeface="Arial" panose="020B0604020202020204" pitchFamily="34" charset="0"/>
                  </a:endParaRPr>
                </a:p>
              </xdr:txBody>
            </xdr:sp>
          </xdr:grpSp>
          <xdr:pic>
            <xdr:nvPicPr>
              <xdr:cNvPr id="337" name="Picture 336">
                <a:extLst>
                  <a:ext uri="{FF2B5EF4-FFF2-40B4-BE49-F238E27FC236}">
                    <a16:creationId xmlns:a16="http://schemas.microsoft.com/office/drawing/2014/main" id="{00000000-0008-0000-0A00-00005101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210425" y="866774"/>
                <a:ext cx="381000" cy="356753"/>
              </a:xfrm>
              <a:prstGeom prst="rect">
                <a:avLst/>
              </a:prstGeom>
              <a:noFill/>
              <a:ln w="9525" cmpd="sng">
                <a:noFill/>
              </a:ln>
            </xdr:spPr>
          </xdr:pic>
        </xdr:grpSp>
        <xdr:grpSp>
          <xdr:nvGrpSpPr>
            <xdr:cNvPr id="342" name="Group 341">
              <a:extLst>
                <a:ext uri="{FF2B5EF4-FFF2-40B4-BE49-F238E27FC236}">
                  <a16:creationId xmlns:a16="http://schemas.microsoft.com/office/drawing/2014/main" id="{00000000-0008-0000-0A00-000056010000}"/>
                </a:ext>
              </a:extLst>
            </xdr:cNvPr>
            <xdr:cNvGrpSpPr/>
          </xdr:nvGrpSpPr>
          <xdr:grpSpPr>
            <a:xfrm>
              <a:off x="9024649" y="589177"/>
              <a:ext cx="1777939" cy="790893"/>
              <a:chOff x="9024649" y="589177"/>
              <a:chExt cx="1777939" cy="790893"/>
            </a:xfrm>
          </xdr:grpSpPr>
          <xdr:grpSp>
            <xdr:nvGrpSpPr>
              <xdr:cNvPr id="122" name="Group 121">
                <a:extLst>
                  <a:ext uri="{FF2B5EF4-FFF2-40B4-BE49-F238E27FC236}">
                    <a16:creationId xmlns:a16="http://schemas.microsoft.com/office/drawing/2014/main" id="{00000000-0008-0000-0A00-00007A000000}"/>
                  </a:ext>
                </a:extLst>
              </xdr:cNvPr>
              <xdr:cNvGrpSpPr/>
            </xdr:nvGrpSpPr>
            <xdr:grpSpPr>
              <a:xfrm>
                <a:off x="9024649" y="589177"/>
                <a:ext cx="1777939" cy="790893"/>
                <a:chOff x="10958224" y="589177"/>
                <a:chExt cx="1777939" cy="790893"/>
              </a:xfrm>
            </xdr:grpSpPr>
            <xdr:grpSp>
              <xdr:nvGrpSpPr>
                <xdr:cNvPr id="287" name="Group 286">
                  <a:extLst>
                    <a:ext uri="{FF2B5EF4-FFF2-40B4-BE49-F238E27FC236}">
                      <a16:creationId xmlns:a16="http://schemas.microsoft.com/office/drawing/2014/main" id="{00000000-0008-0000-0A00-00001F010000}"/>
                    </a:ext>
                  </a:extLst>
                </xdr:cNvPr>
                <xdr:cNvGrpSpPr/>
              </xdr:nvGrpSpPr>
              <xdr:grpSpPr>
                <a:xfrm>
                  <a:off x="10958224" y="589177"/>
                  <a:ext cx="1777939" cy="790893"/>
                  <a:chOff x="12658690" y="656289"/>
                  <a:chExt cx="2054095" cy="622777"/>
                </a:xfrm>
              </xdr:grpSpPr>
              <xdr:sp macro="" textlink="">
                <xdr:nvSpPr>
                  <xdr:cNvPr id="289" name="Rounded Rectangle 288">
                    <a:extLst>
                      <a:ext uri="{FF2B5EF4-FFF2-40B4-BE49-F238E27FC236}">
                        <a16:creationId xmlns:a16="http://schemas.microsoft.com/office/drawing/2014/main" id="{00000000-0008-0000-0A00-000021010000}"/>
                      </a:ext>
                    </a:extLst>
                  </xdr:cNvPr>
                  <xdr:cNvSpPr/>
                </xdr:nvSpPr>
                <xdr:spPr>
                  <a:xfrm>
                    <a:off x="12658690" y="672194"/>
                    <a:ext cx="1481314" cy="605843"/>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0" name="Rounded Rectangle 289">
                    <a:extLst>
                      <a:ext uri="{FF2B5EF4-FFF2-40B4-BE49-F238E27FC236}">
                        <a16:creationId xmlns:a16="http://schemas.microsoft.com/office/drawing/2014/main" id="{00000000-0008-0000-0A00-000022010000}"/>
                      </a:ext>
                    </a:extLst>
                  </xdr:cNvPr>
                  <xdr:cNvSpPr/>
                </xdr:nvSpPr>
                <xdr:spPr>
                  <a:xfrm>
                    <a:off x="12703412" y="656289"/>
                    <a:ext cx="2009373" cy="62277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Pivot Table Analysis'!A16">
              <xdr:nvSpPr>
                <xdr:cNvPr id="255" name="TextBox 254">
                  <a:extLst>
                    <a:ext uri="{FF2B5EF4-FFF2-40B4-BE49-F238E27FC236}">
                      <a16:creationId xmlns:a16="http://schemas.microsoft.com/office/drawing/2014/main" id="{00000000-0008-0000-0A00-0000FF000000}"/>
                    </a:ext>
                  </a:extLst>
                </xdr:cNvPr>
                <xdr:cNvSpPr txBox="1"/>
              </xdr:nvSpPr>
              <xdr:spPr>
                <a:xfrm>
                  <a:off x="11371669" y="878954"/>
                  <a:ext cx="1188882" cy="460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DE935EF-8F0C-4774-8578-85795299887A}" type="TxLink">
                    <a:rPr lang="en-US" sz="1100" b="1" i="0" u="none" strike="noStrike">
                      <a:solidFill>
                        <a:srgbClr val="34A203"/>
                      </a:solidFill>
                      <a:latin typeface="Arial" panose="020B0604020202020204" pitchFamily="34" charset="0"/>
                      <a:ea typeface="Calibri"/>
                      <a:cs typeface="Arial" panose="020B0604020202020204" pitchFamily="34" charset="0"/>
                    </a:rPr>
                    <a:pPr marL="0" indent="0" algn="ctr"/>
                    <a:t>Agro Export Nigeria Ltd</a:t>
                  </a:fld>
                  <a:endParaRPr lang="en-US" sz="1800" b="1" i="0" u="none" strike="noStrike">
                    <a:solidFill>
                      <a:srgbClr val="34A203"/>
                    </a:solidFill>
                    <a:latin typeface="Arial" panose="020B0604020202020204" pitchFamily="34" charset="0"/>
                    <a:ea typeface="Calibri"/>
                    <a:cs typeface="Arial" panose="020B0604020202020204" pitchFamily="34" charset="0"/>
                  </a:endParaRPr>
                </a:p>
              </xdr:txBody>
            </xdr:sp>
            <xdr:sp macro="" textlink="">
              <xdr:nvSpPr>
                <xdr:cNvPr id="256" name="TextBox 255">
                  <a:extLst>
                    <a:ext uri="{FF2B5EF4-FFF2-40B4-BE49-F238E27FC236}">
                      <a16:creationId xmlns:a16="http://schemas.microsoft.com/office/drawing/2014/main" id="{00000000-0008-0000-0A00-000000010000}"/>
                    </a:ext>
                  </a:extLst>
                </xdr:cNvPr>
                <xdr:cNvSpPr txBox="1"/>
              </xdr:nvSpPr>
              <xdr:spPr>
                <a:xfrm>
                  <a:off x="11159817" y="622756"/>
                  <a:ext cx="1575108" cy="339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Most</a:t>
                  </a:r>
                  <a:r>
                    <a:rPr lang="en-US" sz="1000" b="1" baseline="0">
                      <a:latin typeface="+mn-lt"/>
                      <a:cs typeface="Arial" panose="020B0604020202020204" pitchFamily="34" charset="0"/>
                    </a:rPr>
                    <a:t> Profitable Company</a:t>
                  </a:r>
                  <a:endParaRPr lang="en-US" sz="1000" b="1">
                    <a:latin typeface="+mn-lt"/>
                    <a:cs typeface="Arial" panose="020B0604020202020204" pitchFamily="34" charset="0"/>
                  </a:endParaRPr>
                </a:p>
              </xdr:txBody>
            </xdr:sp>
          </xdr:grpSp>
          <xdr:pic>
            <xdr:nvPicPr>
              <xdr:cNvPr id="341" name="Picture 340">
                <a:extLst>
                  <a:ext uri="{FF2B5EF4-FFF2-40B4-BE49-F238E27FC236}">
                    <a16:creationId xmlns:a16="http://schemas.microsoft.com/office/drawing/2014/main" id="{00000000-0008-0000-0A00-00005501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9150444" y="875982"/>
                <a:ext cx="381000" cy="356753"/>
              </a:xfrm>
              <a:prstGeom prst="rect">
                <a:avLst/>
              </a:prstGeom>
            </xdr:spPr>
          </xdr:pic>
        </xdr:grpSp>
      </xdr:grpSp>
      <xdr:grpSp>
        <xdr:nvGrpSpPr>
          <xdr:cNvPr id="344" name="Group 343">
            <a:extLst>
              <a:ext uri="{FF2B5EF4-FFF2-40B4-BE49-F238E27FC236}">
                <a16:creationId xmlns:a16="http://schemas.microsoft.com/office/drawing/2014/main" id="{00000000-0008-0000-0A00-000058010000}"/>
              </a:ext>
            </a:extLst>
          </xdr:cNvPr>
          <xdr:cNvGrpSpPr/>
        </xdr:nvGrpSpPr>
        <xdr:grpSpPr>
          <a:xfrm>
            <a:off x="4517501" y="1924050"/>
            <a:ext cx="3016774" cy="3962400"/>
            <a:chOff x="4517501" y="1924050"/>
            <a:chExt cx="3016774" cy="3962400"/>
          </a:xfrm>
        </xdr:grpSpPr>
        <xdr:grpSp>
          <xdr:nvGrpSpPr>
            <xdr:cNvPr id="227" name="Group 226">
              <a:extLst>
                <a:ext uri="{FF2B5EF4-FFF2-40B4-BE49-F238E27FC236}">
                  <a16:creationId xmlns:a16="http://schemas.microsoft.com/office/drawing/2014/main" id="{00000000-0008-0000-0A00-0000E3000000}"/>
                </a:ext>
              </a:extLst>
            </xdr:cNvPr>
            <xdr:cNvGrpSpPr/>
          </xdr:nvGrpSpPr>
          <xdr:grpSpPr>
            <a:xfrm>
              <a:off x="4517501" y="1924050"/>
              <a:ext cx="3016774" cy="3848567"/>
              <a:chOff x="1304925" y="2054256"/>
              <a:chExt cx="3305176" cy="1898617"/>
            </a:xfrm>
          </xdr:grpSpPr>
          <xdr:grpSp>
            <xdr:nvGrpSpPr>
              <xdr:cNvPr id="229" name="Group 228">
                <a:extLst>
                  <a:ext uri="{FF2B5EF4-FFF2-40B4-BE49-F238E27FC236}">
                    <a16:creationId xmlns:a16="http://schemas.microsoft.com/office/drawing/2014/main" id="{00000000-0008-0000-0A00-0000E5000000}"/>
                  </a:ext>
                </a:extLst>
              </xdr:cNvPr>
              <xdr:cNvGrpSpPr/>
            </xdr:nvGrpSpPr>
            <xdr:grpSpPr>
              <a:xfrm>
                <a:off x="1304925" y="2054256"/>
                <a:ext cx="3305176" cy="1898617"/>
                <a:chOff x="1333500" y="2072955"/>
                <a:chExt cx="3190876" cy="1794193"/>
              </a:xfrm>
            </xdr:grpSpPr>
            <xdr:sp macro="" textlink="">
              <xdr:nvSpPr>
                <xdr:cNvPr id="231" name="Rectangle 230">
                  <a:extLst>
                    <a:ext uri="{FF2B5EF4-FFF2-40B4-BE49-F238E27FC236}">
                      <a16:creationId xmlns:a16="http://schemas.microsoft.com/office/drawing/2014/main" id="{00000000-0008-0000-0A00-0000E7000000}"/>
                    </a:ext>
                  </a:extLst>
                </xdr:cNvPr>
                <xdr:cNvSpPr/>
              </xdr:nvSpPr>
              <xdr:spPr>
                <a:xfrm>
                  <a:off x="1333500" y="2072955"/>
                  <a:ext cx="3190876" cy="1780430"/>
                </a:xfrm>
                <a:prstGeom prst="rect">
                  <a:avLst/>
                </a:prstGeom>
                <a:gradFill flip="none" rotWithShape="1">
                  <a:gsLst>
                    <a:gs pos="27000">
                      <a:srgbClr val="85C630"/>
                    </a:gs>
                    <a:gs pos="50000">
                      <a:schemeClr val="accent6">
                        <a:lumMod val="0"/>
                        <a:lumOff val="100000"/>
                      </a:schemeClr>
                    </a:gs>
                    <a:gs pos="91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2" name="Rectangle 231">
                  <a:extLst>
                    <a:ext uri="{FF2B5EF4-FFF2-40B4-BE49-F238E27FC236}">
                      <a16:creationId xmlns:a16="http://schemas.microsoft.com/office/drawing/2014/main" id="{00000000-0008-0000-0A00-0000E8000000}"/>
                    </a:ext>
                  </a:extLst>
                </xdr:cNvPr>
                <xdr:cNvSpPr/>
              </xdr:nvSpPr>
              <xdr:spPr>
                <a:xfrm>
                  <a:off x="1333500" y="2086309"/>
                  <a:ext cx="3190875" cy="178083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30" name="TextBox 229">
                <a:extLst>
                  <a:ext uri="{FF2B5EF4-FFF2-40B4-BE49-F238E27FC236}">
                    <a16:creationId xmlns:a16="http://schemas.microsoft.com/office/drawing/2014/main" id="{00000000-0008-0000-0A00-0000E6000000}"/>
                  </a:ext>
                </a:extLst>
              </xdr:cNvPr>
              <xdr:cNvSpPr txBox="1"/>
            </xdr:nvSpPr>
            <xdr:spPr>
              <a:xfrm>
                <a:off x="2246917" y="2075561"/>
                <a:ext cx="2087108" cy="1563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Cambria" panose="02040503050406030204" pitchFamily="18" charset="0"/>
                    <a:ea typeface="Cambria" panose="02040503050406030204" pitchFamily="18" charset="0"/>
                    <a:cs typeface="Arial" panose="020B0604020202020204" pitchFamily="34" charset="0"/>
                  </a:rPr>
                  <a:t>Total Profit by Company</a:t>
                </a:r>
                <a:endParaRPr lang="en-US" sz="1000" b="1">
                  <a:latin typeface="Cambria" panose="02040503050406030204" pitchFamily="18" charset="0"/>
                  <a:ea typeface="Cambria" panose="02040503050406030204" pitchFamily="18" charset="0"/>
                  <a:cs typeface="Arial" panose="020B0604020202020204" pitchFamily="34" charset="0"/>
                </a:endParaRPr>
              </a:p>
            </xdr:txBody>
          </xdr:sp>
        </xdr:grpSp>
        <xdr:graphicFrame macro="">
          <xdr:nvGraphicFramePr>
            <xdr:cNvPr id="343" name="Chart 342">
              <a:extLst>
                <a:ext uri="{FF2B5EF4-FFF2-40B4-BE49-F238E27FC236}">
                  <a16:creationId xmlns:a16="http://schemas.microsoft.com/office/drawing/2014/main" id="{00000000-0008-0000-0A00-000057010000}"/>
                </a:ext>
              </a:extLst>
            </xdr:cNvPr>
            <xdr:cNvGraphicFramePr>
              <a:graphicFrameLocks/>
            </xdr:cNvGraphicFramePr>
          </xdr:nvGraphicFramePr>
          <xdr:xfrm>
            <a:off x="4603225" y="2085975"/>
            <a:ext cx="2854850" cy="3800475"/>
          </xdr:xfrm>
          <a:graphic>
            <a:graphicData uri="http://schemas.openxmlformats.org/drawingml/2006/chart">
              <c:chart xmlns:c="http://schemas.openxmlformats.org/drawingml/2006/chart" xmlns:r="http://schemas.openxmlformats.org/officeDocument/2006/relationships" r:id="rId18"/>
            </a:graphicData>
          </a:graphic>
        </xdr:graphicFrame>
      </xdr:grpSp>
      <xdr:grpSp>
        <xdr:nvGrpSpPr>
          <xdr:cNvPr id="346" name="Group 345">
            <a:extLst>
              <a:ext uri="{FF2B5EF4-FFF2-40B4-BE49-F238E27FC236}">
                <a16:creationId xmlns:a16="http://schemas.microsoft.com/office/drawing/2014/main" id="{00000000-0008-0000-0A00-00005A010000}"/>
              </a:ext>
            </a:extLst>
          </xdr:cNvPr>
          <xdr:cNvGrpSpPr/>
        </xdr:nvGrpSpPr>
        <xdr:grpSpPr>
          <a:xfrm>
            <a:off x="1271528" y="1924050"/>
            <a:ext cx="3167122" cy="3962401"/>
            <a:chOff x="1271528" y="1924050"/>
            <a:chExt cx="3167122" cy="3962401"/>
          </a:xfrm>
        </xdr:grpSpPr>
        <xdr:grpSp>
          <xdr:nvGrpSpPr>
            <xdr:cNvPr id="221" name="Group 220">
              <a:extLst>
                <a:ext uri="{FF2B5EF4-FFF2-40B4-BE49-F238E27FC236}">
                  <a16:creationId xmlns:a16="http://schemas.microsoft.com/office/drawing/2014/main" id="{00000000-0008-0000-0A00-0000DD000000}"/>
                </a:ext>
              </a:extLst>
            </xdr:cNvPr>
            <xdr:cNvGrpSpPr/>
          </xdr:nvGrpSpPr>
          <xdr:grpSpPr>
            <a:xfrm>
              <a:off x="1271528" y="1924050"/>
              <a:ext cx="3167122" cy="3840777"/>
              <a:chOff x="1304925" y="2048604"/>
              <a:chExt cx="3305175" cy="1904271"/>
            </a:xfrm>
          </xdr:grpSpPr>
          <xdr:grpSp>
            <xdr:nvGrpSpPr>
              <xdr:cNvPr id="223" name="Group 222">
                <a:extLst>
                  <a:ext uri="{FF2B5EF4-FFF2-40B4-BE49-F238E27FC236}">
                    <a16:creationId xmlns:a16="http://schemas.microsoft.com/office/drawing/2014/main" id="{00000000-0008-0000-0A00-0000DF000000}"/>
                  </a:ext>
                </a:extLst>
              </xdr:cNvPr>
              <xdr:cNvGrpSpPr/>
            </xdr:nvGrpSpPr>
            <xdr:grpSpPr>
              <a:xfrm>
                <a:off x="1304925" y="2048604"/>
                <a:ext cx="3305175" cy="1904271"/>
                <a:chOff x="1333500" y="2067614"/>
                <a:chExt cx="3190875" cy="1799536"/>
              </a:xfrm>
            </xdr:grpSpPr>
            <xdr:sp macro="" textlink="">
              <xdr:nvSpPr>
                <xdr:cNvPr id="225" name="Rectangle 224">
                  <a:extLst>
                    <a:ext uri="{FF2B5EF4-FFF2-40B4-BE49-F238E27FC236}">
                      <a16:creationId xmlns:a16="http://schemas.microsoft.com/office/drawing/2014/main" id="{00000000-0008-0000-0A00-0000E1000000}"/>
                    </a:ext>
                  </a:extLst>
                </xdr:cNvPr>
                <xdr:cNvSpPr/>
              </xdr:nvSpPr>
              <xdr:spPr>
                <a:xfrm>
                  <a:off x="1333500" y="2067614"/>
                  <a:ext cx="3190875" cy="1785772"/>
                </a:xfrm>
                <a:prstGeom prst="rect">
                  <a:avLst/>
                </a:prstGeom>
                <a:gradFill flip="none" rotWithShape="1">
                  <a:gsLst>
                    <a:gs pos="18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6" name="Rectangle 225">
                  <a:extLst>
                    <a:ext uri="{FF2B5EF4-FFF2-40B4-BE49-F238E27FC236}">
                      <a16:creationId xmlns:a16="http://schemas.microsoft.com/office/drawing/2014/main" id="{00000000-0008-0000-0A00-0000E2000000}"/>
                    </a:ext>
                  </a:extLst>
                </xdr:cNvPr>
                <xdr:cNvSpPr/>
              </xdr:nvSpPr>
              <xdr:spPr>
                <a:xfrm>
                  <a:off x="1333500" y="2081036"/>
                  <a:ext cx="3190875" cy="178611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24" name="TextBox 223">
                <a:extLst>
                  <a:ext uri="{FF2B5EF4-FFF2-40B4-BE49-F238E27FC236}">
                    <a16:creationId xmlns:a16="http://schemas.microsoft.com/office/drawing/2014/main" id="{00000000-0008-0000-0A00-0000E0000000}"/>
                  </a:ext>
                </a:extLst>
              </xdr:cNvPr>
              <xdr:cNvSpPr txBox="1"/>
            </xdr:nvSpPr>
            <xdr:spPr>
              <a:xfrm>
                <a:off x="2259447" y="2065564"/>
                <a:ext cx="1868715" cy="149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Cambria" panose="02040503050406030204" pitchFamily="18" charset="0"/>
                    <a:ea typeface="Cambria" panose="02040503050406030204" pitchFamily="18" charset="0"/>
                    <a:cs typeface="Arial" panose="020B0604020202020204" pitchFamily="34" charset="0"/>
                  </a:rPr>
                  <a:t>Export Value by Company</a:t>
                </a:r>
                <a:endParaRPr lang="en-US" sz="1000" b="1">
                  <a:latin typeface="Cambria" panose="02040503050406030204" pitchFamily="18" charset="0"/>
                  <a:ea typeface="Cambria" panose="02040503050406030204" pitchFamily="18" charset="0"/>
                  <a:cs typeface="Arial" panose="020B0604020202020204" pitchFamily="34" charset="0"/>
                </a:endParaRPr>
              </a:p>
            </xdr:txBody>
          </xdr:sp>
        </xdr:grpSp>
        <xdr:graphicFrame macro="">
          <xdr:nvGraphicFramePr>
            <xdr:cNvPr id="345" name="Chart 344">
              <a:extLst>
                <a:ext uri="{FF2B5EF4-FFF2-40B4-BE49-F238E27FC236}">
                  <a16:creationId xmlns:a16="http://schemas.microsoft.com/office/drawing/2014/main" id="{00000000-0008-0000-0A00-000059010000}"/>
                </a:ext>
              </a:extLst>
            </xdr:cNvPr>
            <xdr:cNvGraphicFramePr>
              <a:graphicFrameLocks/>
            </xdr:cNvGraphicFramePr>
          </xdr:nvGraphicFramePr>
          <xdr:xfrm>
            <a:off x="1357253" y="2152651"/>
            <a:ext cx="2948048" cy="3733800"/>
          </xdr:xfrm>
          <a:graphic>
            <a:graphicData uri="http://schemas.openxmlformats.org/drawingml/2006/chart">
              <c:chart xmlns:c="http://schemas.openxmlformats.org/drawingml/2006/chart" xmlns:r="http://schemas.openxmlformats.org/officeDocument/2006/relationships" r:id="rId19"/>
            </a:graphicData>
          </a:graphic>
        </xdr:graphicFrame>
      </xdr:grpSp>
      <xdr:grpSp>
        <xdr:nvGrpSpPr>
          <xdr:cNvPr id="348" name="Group 347">
            <a:extLst>
              <a:ext uri="{FF2B5EF4-FFF2-40B4-BE49-F238E27FC236}">
                <a16:creationId xmlns:a16="http://schemas.microsoft.com/office/drawing/2014/main" id="{00000000-0008-0000-0A00-00005C010000}"/>
              </a:ext>
            </a:extLst>
          </xdr:cNvPr>
          <xdr:cNvGrpSpPr/>
        </xdr:nvGrpSpPr>
        <xdr:grpSpPr>
          <a:xfrm>
            <a:off x="7619323" y="1914525"/>
            <a:ext cx="2820077" cy="3954168"/>
            <a:chOff x="7619323" y="1914525"/>
            <a:chExt cx="2820077" cy="3954168"/>
          </a:xfrm>
        </xdr:grpSpPr>
        <xdr:grpSp>
          <xdr:nvGrpSpPr>
            <xdr:cNvPr id="137" name="Group 136">
              <a:extLst>
                <a:ext uri="{FF2B5EF4-FFF2-40B4-BE49-F238E27FC236}">
                  <a16:creationId xmlns:a16="http://schemas.microsoft.com/office/drawing/2014/main" id="{00000000-0008-0000-0A00-000089000000}"/>
                </a:ext>
              </a:extLst>
            </xdr:cNvPr>
            <xdr:cNvGrpSpPr/>
          </xdr:nvGrpSpPr>
          <xdr:grpSpPr>
            <a:xfrm>
              <a:off x="7619323" y="1914525"/>
              <a:ext cx="2820077" cy="3857624"/>
              <a:chOff x="6371548" y="1971675"/>
              <a:chExt cx="2820077" cy="3791621"/>
            </a:xfrm>
          </xdr:grpSpPr>
          <xdr:grpSp>
            <xdr:nvGrpSpPr>
              <xdr:cNvPr id="209" name="Group 208">
                <a:extLst>
                  <a:ext uri="{FF2B5EF4-FFF2-40B4-BE49-F238E27FC236}">
                    <a16:creationId xmlns:a16="http://schemas.microsoft.com/office/drawing/2014/main" id="{00000000-0008-0000-0A00-0000D1000000}"/>
                  </a:ext>
                </a:extLst>
              </xdr:cNvPr>
              <xdr:cNvGrpSpPr/>
            </xdr:nvGrpSpPr>
            <xdr:grpSpPr>
              <a:xfrm>
                <a:off x="6371548" y="1971675"/>
                <a:ext cx="2820077" cy="3791621"/>
                <a:chOff x="6324599" y="1304925"/>
                <a:chExt cx="2305051" cy="2371725"/>
              </a:xfrm>
            </xdr:grpSpPr>
            <xdr:sp macro="" textlink="">
              <xdr:nvSpPr>
                <xdr:cNvPr id="211" name="Rectangle 210">
                  <a:extLst>
                    <a:ext uri="{FF2B5EF4-FFF2-40B4-BE49-F238E27FC236}">
                      <a16:creationId xmlns:a16="http://schemas.microsoft.com/office/drawing/2014/main" id="{00000000-0008-0000-0A00-0000D3000000}"/>
                    </a:ext>
                  </a:extLst>
                </xdr:cNvPr>
                <xdr:cNvSpPr/>
              </xdr:nvSpPr>
              <xdr:spPr>
                <a:xfrm>
                  <a:off x="6324599" y="1304925"/>
                  <a:ext cx="2305051" cy="1874762"/>
                </a:xfrm>
                <a:prstGeom prst="rect">
                  <a:avLst/>
                </a:prstGeom>
                <a:gradFill flip="none" rotWithShape="1">
                  <a:gsLst>
                    <a:gs pos="17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2" name="Rectangle 211">
                  <a:extLst>
                    <a:ext uri="{FF2B5EF4-FFF2-40B4-BE49-F238E27FC236}">
                      <a16:creationId xmlns:a16="http://schemas.microsoft.com/office/drawing/2014/main" id="{00000000-0008-0000-0A00-0000D4000000}"/>
                    </a:ext>
                  </a:extLst>
                </xdr:cNvPr>
                <xdr:cNvSpPr/>
              </xdr:nvSpPr>
              <xdr:spPr>
                <a:xfrm>
                  <a:off x="6324599" y="1322799"/>
                  <a:ext cx="2305051" cy="23538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grpSp>
          <xdr:sp macro="" textlink="">
            <xdr:nvSpPr>
              <xdr:cNvPr id="210" name="TextBox 209">
                <a:extLst>
                  <a:ext uri="{FF2B5EF4-FFF2-40B4-BE49-F238E27FC236}">
                    <a16:creationId xmlns:a16="http://schemas.microsoft.com/office/drawing/2014/main" id="{00000000-0008-0000-0A00-0000D2000000}"/>
                  </a:ext>
                </a:extLst>
              </xdr:cNvPr>
              <xdr:cNvSpPr txBox="1"/>
            </xdr:nvSpPr>
            <xdr:spPr>
              <a:xfrm>
                <a:off x="6875182" y="2012568"/>
                <a:ext cx="1933537" cy="239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Cambria" panose="02040503050406030204" pitchFamily="18" charset="0"/>
                    <a:ea typeface="Cambria" panose="02040503050406030204" pitchFamily="18" charset="0"/>
                  </a:rPr>
                  <a:t>Export Volume by Company</a:t>
                </a:r>
              </a:p>
              <a:p>
                <a:endParaRPr lang="en-US" sz="1000" b="1"/>
              </a:p>
            </xdr:txBody>
          </xdr:sp>
        </xdr:grpSp>
        <xdr:graphicFrame macro="">
          <xdr:nvGraphicFramePr>
            <xdr:cNvPr id="347" name="Chart 346">
              <a:extLst>
                <a:ext uri="{FF2B5EF4-FFF2-40B4-BE49-F238E27FC236}">
                  <a16:creationId xmlns:a16="http://schemas.microsoft.com/office/drawing/2014/main" id="{00000000-0008-0000-0A00-00005B010000}"/>
                </a:ext>
              </a:extLst>
            </xdr:cNvPr>
            <xdr:cNvGraphicFramePr>
              <a:graphicFrameLocks/>
            </xdr:cNvGraphicFramePr>
          </xdr:nvGraphicFramePr>
          <xdr:xfrm>
            <a:off x="7724097" y="2095500"/>
            <a:ext cx="2610528" cy="3773193"/>
          </xdr:xfrm>
          <a:graphic>
            <a:graphicData uri="http://schemas.openxmlformats.org/drawingml/2006/chart">
              <c:chart xmlns:c="http://schemas.openxmlformats.org/drawingml/2006/chart" xmlns:r="http://schemas.openxmlformats.org/officeDocument/2006/relationships" r:id="rId20"/>
            </a:graphicData>
          </a:graphic>
        </xdr:graphicFrame>
      </xdr:grp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10467</xdr:colOff>
      <xdr:row>0</xdr:row>
      <xdr:rowOff>31401</xdr:rowOff>
    </xdr:from>
    <xdr:to>
      <xdr:col>20</xdr:col>
      <xdr:colOff>0</xdr:colOff>
      <xdr:row>30</xdr:row>
      <xdr:rowOff>146538</xdr:rowOff>
    </xdr:to>
    <xdr:grpSp>
      <xdr:nvGrpSpPr>
        <xdr:cNvPr id="5" name="Group 4"/>
        <xdr:cNvGrpSpPr/>
      </xdr:nvGrpSpPr>
      <xdr:grpSpPr>
        <a:xfrm>
          <a:off x="10467" y="31401"/>
          <a:ext cx="11712610" cy="5767335"/>
          <a:chOff x="1" y="0"/>
          <a:chExt cx="11579155" cy="5578928"/>
        </a:xfrm>
      </xdr:grpSpPr>
      <xdr:grpSp>
        <xdr:nvGrpSpPr>
          <xdr:cNvPr id="4" name="Group 3"/>
          <xdr:cNvGrpSpPr/>
        </xdr:nvGrpSpPr>
        <xdr:grpSpPr>
          <a:xfrm>
            <a:off x="1" y="0"/>
            <a:ext cx="11579155" cy="5578928"/>
            <a:chOff x="1" y="0"/>
            <a:chExt cx="11579155" cy="5578928"/>
          </a:xfrm>
        </xdr:grpSpPr>
        <xdr:grpSp>
          <xdr:nvGrpSpPr>
            <xdr:cNvPr id="3" name="Group 2"/>
            <xdr:cNvGrpSpPr/>
          </xdr:nvGrpSpPr>
          <xdr:grpSpPr>
            <a:xfrm>
              <a:off x="1" y="0"/>
              <a:ext cx="11579155" cy="5578928"/>
              <a:chOff x="1" y="0"/>
              <a:chExt cx="11579155" cy="5578928"/>
            </a:xfrm>
          </xdr:grpSpPr>
          <xdr:grpSp>
            <xdr:nvGrpSpPr>
              <xdr:cNvPr id="2" name="Group 1"/>
              <xdr:cNvGrpSpPr/>
            </xdr:nvGrpSpPr>
            <xdr:grpSpPr>
              <a:xfrm>
                <a:off x="1" y="0"/>
                <a:ext cx="11579155" cy="5546510"/>
                <a:chOff x="1" y="0"/>
                <a:chExt cx="11579155" cy="5546510"/>
              </a:xfrm>
            </xdr:grpSpPr>
            <xdr:grpSp>
              <xdr:nvGrpSpPr>
                <xdr:cNvPr id="453" name="Group 452">
                  <a:extLst>
                    <a:ext uri="{FF2B5EF4-FFF2-40B4-BE49-F238E27FC236}">
                      <a16:creationId xmlns:a16="http://schemas.microsoft.com/office/drawing/2014/main" id="{FED4C31B-762B-4C60-85E0-A28BE82F9A9B}"/>
                    </a:ext>
                  </a:extLst>
                </xdr:cNvPr>
                <xdr:cNvGrpSpPr/>
              </xdr:nvGrpSpPr>
              <xdr:grpSpPr>
                <a:xfrm>
                  <a:off x="1" y="0"/>
                  <a:ext cx="11579155" cy="5546510"/>
                  <a:chOff x="1" y="0"/>
                  <a:chExt cx="12076339" cy="5409496"/>
                </a:xfrm>
              </xdr:grpSpPr>
              <xdr:grpSp>
                <xdr:nvGrpSpPr>
                  <xdr:cNvPr id="451" name="Group 450">
                    <a:extLst>
                      <a:ext uri="{FF2B5EF4-FFF2-40B4-BE49-F238E27FC236}">
                        <a16:creationId xmlns:a16="http://schemas.microsoft.com/office/drawing/2014/main" id="{E5262BFF-BE05-466D-A836-7DE3EA206FDF}"/>
                      </a:ext>
                    </a:extLst>
                  </xdr:cNvPr>
                  <xdr:cNvGrpSpPr/>
                </xdr:nvGrpSpPr>
                <xdr:grpSpPr>
                  <a:xfrm>
                    <a:off x="1" y="0"/>
                    <a:ext cx="12076339" cy="5409496"/>
                    <a:chOff x="1" y="0"/>
                    <a:chExt cx="12076339" cy="5409496"/>
                  </a:xfrm>
                </xdr:grpSpPr>
                <xdr:grpSp>
                  <xdr:nvGrpSpPr>
                    <xdr:cNvPr id="448" name="Group 447">
                      <a:extLst>
                        <a:ext uri="{FF2B5EF4-FFF2-40B4-BE49-F238E27FC236}">
                          <a16:creationId xmlns:a16="http://schemas.microsoft.com/office/drawing/2014/main" id="{40AE5C95-3DF5-4CA0-A996-A2078F8C63E1}"/>
                        </a:ext>
                      </a:extLst>
                    </xdr:cNvPr>
                    <xdr:cNvGrpSpPr/>
                  </xdr:nvGrpSpPr>
                  <xdr:grpSpPr>
                    <a:xfrm>
                      <a:off x="1" y="0"/>
                      <a:ext cx="12076339" cy="5409496"/>
                      <a:chOff x="1" y="0"/>
                      <a:chExt cx="12076339" cy="5409496"/>
                    </a:xfrm>
                  </xdr:grpSpPr>
                  <xdr:grpSp>
                    <xdr:nvGrpSpPr>
                      <xdr:cNvPr id="446" name="Group 445">
                        <a:extLst>
                          <a:ext uri="{FF2B5EF4-FFF2-40B4-BE49-F238E27FC236}">
                            <a16:creationId xmlns:a16="http://schemas.microsoft.com/office/drawing/2014/main" id="{67DDBB3A-A5BD-44DA-9661-6F93483F2AC3}"/>
                          </a:ext>
                        </a:extLst>
                      </xdr:cNvPr>
                      <xdr:cNvGrpSpPr/>
                    </xdr:nvGrpSpPr>
                    <xdr:grpSpPr>
                      <a:xfrm>
                        <a:off x="1" y="0"/>
                        <a:ext cx="12076339" cy="5409496"/>
                        <a:chOff x="40822" y="0"/>
                        <a:chExt cx="12076339" cy="5409496"/>
                      </a:xfrm>
                    </xdr:grpSpPr>
                    <xdr:grpSp>
                      <xdr:nvGrpSpPr>
                        <xdr:cNvPr id="330" name="Group 329">
                          <a:extLst>
                            <a:ext uri="{FF2B5EF4-FFF2-40B4-BE49-F238E27FC236}">
                              <a16:creationId xmlns:a16="http://schemas.microsoft.com/office/drawing/2014/main" id="{581BBC26-8E33-4D33-A4E0-202973F3772A}"/>
                            </a:ext>
                          </a:extLst>
                        </xdr:cNvPr>
                        <xdr:cNvGrpSpPr/>
                      </xdr:nvGrpSpPr>
                      <xdr:grpSpPr>
                        <a:xfrm>
                          <a:off x="40822" y="0"/>
                          <a:ext cx="12076339" cy="5409496"/>
                          <a:chOff x="0" y="0"/>
                          <a:chExt cx="13092263" cy="5534046"/>
                        </a:xfrm>
                      </xdr:grpSpPr>
                      <xdr:grpSp>
                        <xdr:nvGrpSpPr>
                          <xdr:cNvPr id="331" name="Group 330">
                            <a:extLst>
                              <a:ext uri="{FF2B5EF4-FFF2-40B4-BE49-F238E27FC236}">
                                <a16:creationId xmlns:a16="http://schemas.microsoft.com/office/drawing/2014/main" id="{6C9FD782-0AB1-40D7-BD8E-CF330A1D918D}"/>
                              </a:ext>
                            </a:extLst>
                          </xdr:cNvPr>
                          <xdr:cNvGrpSpPr/>
                        </xdr:nvGrpSpPr>
                        <xdr:grpSpPr>
                          <a:xfrm>
                            <a:off x="0" y="0"/>
                            <a:ext cx="13092263" cy="5534046"/>
                            <a:chOff x="0" y="0"/>
                            <a:chExt cx="13092263" cy="5534046"/>
                          </a:xfrm>
                        </xdr:grpSpPr>
                        <xdr:grpSp>
                          <xdr:nvGrpSpPr>
                            <xdr:cNvPr id="337" name="Group 336">
                              <a:extLst>
                                <a:ext uri="{FF2B5EF4-FFF2-40B4-BE49-F238E27FC236}">
                                  <a16:creationId xmlns:a16="http://schemas.microsoft.com/office/drawing/2014/main" id="{86114A11-F328-4996-9A60-A11B5E27AB25}"/>
                                </a:ext>
                              </a:extLst>
                            </xdr:cNvPr>
                            <xdr:cNvGrpSpPr/>
                          </xdr:nvGrpSpPr>
                          <xdr:grpSpPr>
                            <a:xfrm>
                              <a:off x="35548" y="554823"/>
                              <a:ext cx="1196032" cy="4961754"/>
                              <a:chOff x="57150" y="600074"/>
                              <a:chExt cx="1162050" cy="5324475"/>
                            </a:xfrm>
                          </xdr:grpSpPr>
                          <xdr:sp macro="" textlink="">
                            <xdr:nvSpPr>
                              <xdr:cNvPr id="432" name="Rectangle 431">
                                <a:extLst>
                                  <a:ext uri="{FF2B5EF4-FFF2-40B4-BE49-F238E27FC236}">
                                    <a16:creationId xmlns:a16="http://schemas.microsoft.com/office/drawing/2014/main" id="{AB7C9DA5-0A7A-4197-AEF7-C5407542EE5D}"/>
                                  </a:ext>
                                </a:extLst>
                              </xdr:cNvPr>
                              <xdr:cNvSpPr/>
                            </xdr:nvSpPr>
                            <xdr:spPr>
                              <a:xfrm>
                                <a:off x="57150" y="600074"/>
                                <a:ext cx="1133475" cy="5324475"/>
                              </a:xfrm>
                              <a:prstGeom prst="rect">
                                <a:avLst/>
                              </a:prstGeom>
                              <a:solidFill>
                                <a:srgbClr val="C7F2B3"/>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3" name="TextBox 432">
                                <a:extLst>
                                  <a:ext uri="{FF2B5EF4-FFF2-40B4-BE49-F238E27FC236}">
                                    <a16:creationId xmlns:a16="http://schemas.microsoft.com/office/drawing/2014/main" id="{D8A9DEF8-1789-4559-ACE8-9E00DDAFA2ED}"/>
                                  </a:ext>
                                </a:extLst>
                              </xdr:cNvPr>
                              <xdr:cNvSpPr txBox="1"/>
                            </xdr:nvSpPr>
                            <xdr:spPr>
                              <a:xfrm>
                                <a:off x="219077" y="84772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Navigation</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cxnSp macro="">
                            <xdr:nvCxnSpPr>
                              <xdr:cNvPr id="434" name="Straight Connector 433">
                                <a:extLst>
                                  <a:ext uri="{FF2B5EF4-FFF2-40B4-BE49-F238E27FC236}">
                                    <a16:creationId xmlns:a16="http://schemas.microsoft.com/office/drawing/2014/main" id="{7A53A25A-55D6-4CA1-85C2-5180792703FB}"/>
                                  </a:ext>
                                </a:extLst>
                              </xdr:cNvPr>
                              <xdr:cNvCxnSpPr/>
                            </xdr:nvCxnSpPr>
                            <xdr:spPr>
                              <a:xfrm>
                                <a:off x="219075" y="1123950"/>
                                <a:ext cx="828675" cy="0"/>
                              </a:xfrm>
                              <a:prstGeom prst="line">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35" name="Oval 434">
                                <a:extLst>
                                  <a:ext uri="{FF2B5EF4-FFF2-40B4-BE49-F238E27FC236}">
                                    <a16:creationId xmlns:a16="http://schemas.microsoft.com/office/drawing/2014/main" id="{805A067D-0494-4520-8511-1EA93B1A9706}"/>
                                  </a:ext>
                                </a:extLst>
                              </xdr:cNvPr>
                              <xdr:cNvSpPr/>
                            </xdr:nvSpPr>
                            <xdr:spPr>
                              <a:xfrm>
                                <a:off x="209550" y="159067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6" name="Oval 435">
                                <a:extLst>
                                  <a:ext uri="{FF2B5EF4-FFF2-40B4-BE49-F238E27FC236}">
                                    <a16:creationId xmlns:a16="http://schemas.microsoft.com/office/drawing/2014/main" id="{95CCEEFC-9F52-4B51-8745-60F20A4F8AB8}"/>
                                  </a:ext>
                                </a:extLst>
                              </xdr:cNvPr>
                              <xdr:cNvSpPr/>
                            </xdr:nvSpPr>
                            <xdr:spPr>
                              <a:xfrm>
                                <a:off x="200025" y="1962149"/>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7" name="Oval 436">
                                <a:extLst>
                                  <a:ext uri="{FF2B5EF4-FFF2-40B4-BE49-F238E27FC236}">
                                    <a16:creationId xmlns:a16="http://schemas.microsoft.com/office/drawing/2014/main" id="{88576E12-3462-4774-9ADD-0B5A068EFF6A}"/>
                                  </a:ext>
                                </a:extLst>
                              </xdr:cNvPr>
                              <xdr:cNvSpPr/>
                            </xdr:nvSpPr>
                            <xdr:spPr>
                              <a:xfrm>
                                <a:off x="200025" y="231457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8" name="Oval 437">
                                <a:extLst>
                                  <a:ext uri="{FF2B5EF4-FFF2-40B4-BE49-F238E27FC236}">
                                    <a16:creationId xmlns:a16="http://schemas.microsoft.com/office/drawing/2014/main" id="{CFE984B6-35A0-4945-9364-EF6C73943F35}"/>
                                  </a:ext>
                                </a:extLst>
                              </xdr:cNvPr>
                              <xdr:cNvSpPr/>
                            </xdr:nvSpPr>
                            <xdr:spPr>
                              <a:xfrm>
                                <a:off x="200025" y="267652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9" name="TextBox 438">
                                <a:hlinkClick xmlns:r="http://schemas.openxmlformats.org/officeDocument/2006/relationships" r:id="rId1" tooltip="Overview"/>
                                <a:extLst>
                                  <a:ext uri="{FF2B5EF4-FFF2-40B4-BE49-F238E27FC236}">
                                    <a16:creationId xmlns:a16="http://schemas.microsoft.com/office/drawing/2014/main" id="{36B73AC2-D900-4F4D-987B-20A40FE463E3}"/>
                                  </a:ext>
                                </a:extLst>
                              </xdr:cNvPr>
                              <xdr:cNvSpPr txBox="1"/>
                            </xdr:nvSpPr>
                            <xdr:spPr>
                              <a:xfrm>
                                <a:off x="295277" y="1524000"/>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Overview</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440" name="TextBox 439">
                                <a:hlinkClick xmlns:r="http://schemas.openxmlformats.org/officeDocument/2006/relationships" r:id="rId2" tooltip="Products"/>
                                <a:extLst>
                                  <a:ext uri="{FF2B5EF4-FFF2-40B4-BE49-F238E27FC236}">
                                    <a16:creationId xmlns:a16="http://schemas.microsoft.com/office/drawing/2014/main" id="{5FFB297A-0B0D-405E-BB76-C80F6EE6E162}"/>
                                  </a:ext>
                                </a:extLst>
                              </xdr:cNvPr>
                              <xdr:cNvSpPr txBox="1"/>
                            </xdr:nvSpPr>
                            <xdr:spPr>
                              <a:xfrm>
                                <a:off x="323852" y="1885950"/>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Products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441" name="TextBox 440">
                                <a:hlinkClick xmlns:r="http://schemas.openxmlformats.org/officeDocument/2006/relationships" r:id="rId3" tooltip="Companies"/>
                                <a:extLst>
                                  <a:ext uri="{FF2B5EF4-FFF2-40B4-BE49-F238E27FC236}">
                                    <a16:creationId xmlns:a16="http://schemas.microsoft.com/office/drawing/2014/main" id="{862CC951-4113-451D-ABF7-A5A7EB49EA79}"/>
                                  </a:ext>
                                </a:extLst>
                              </xdr:cNvPr>
                              <xdr:cNvSpPr txBox="1"/>
                            </xdr:nvSpPr>
                            <xdr:spPr>
                              <a:xfrm>
                                <a:off x="304802" y="2247900"/>
                                <a:ext cx="914398"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Companies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442" name="TextBox 441">
                                <a:hlinkClick xmlns:r="http://schemas.openxmlformats.org/officeDocument/2006/relationships" r:id="rId4" tooltip="Countries"/>
                                <a:extLst>
                                  <a:ext uri="{FF2B5EF4-FFF2-40B4-BE49-F238E27FC236}">
                                    <a16:creationId xmlns:a16="http://schemas.microsoft.com/office/drawing/2014/main" id="{494AE381-952D-4BC0-AE9B-7934C291E7B3}"/>
                                  </a:ext>
                                </a:extLst>
                              </xdr:cNvPr>
                              <xdr:cNvSpPr txBox="1"/>
                            </xdr:nvSpPr>
                            <xdr:spPr>
                              <a:xfrm>
                                <a:off x="304802" y="260032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Countries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443" name="Oval 442">
                                <a:extLst>
                                  <a:ext uri="{FF2B5EF4-FFF2-40B4-BE49-F238E27FC236}">
                                    <a16:creationId xmlns:a16="http://schemas.microsoft.com/office/drawing/2014/main" id="{943BC4C8-40FD-473F-92B4-9C799BAF745D}"/>
                                  </a:ext>
                                </a:extLst>
                              </xdr:cNvPr>
                              <xdr:cNvSpPr/>
                            </xdr:nvSpPr>
                            <xdr:spPr>
                              <a:xfrm>
                                <a:off x="200025" y="3028949"/>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4" name="TextBox 443">
                                <a:hlinkClick xmlns:r="http://schemas.openxmlformats.org/officeDocument/2006/relationships" r:id="rId5" tooltip="Trends"/>
                                <a:extLst>
                                  <a:ext uri="{FF2B5EF4-FFF2-40B4-BE49-F238E27FC236}">
                                    <a16:creationId xmlns:a16="http://schemas.microsoft.com/office/drawing/2014/main" id="{79F43C84-165F-484B-8138-4656E133AD6B}"/>
                                  </a:ext>
                                </a:extLst>
                              </xdr:cNvPr>
                              <xdr:cNvSpPr txBox="1"/>
                            </xdr:nvSpPr>
                            <xdr:spPr>
                              <a:xfrm>
                                <a:off x="314327" y="296227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Trends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grpSp>
                        <xdr:grpSp>
                          <xdr:nvGrpSpPr>
                            <xdr:cNvPr id="426" name="Group 425">
                              <a:extLst>
                                <a:ext uri="{FF2B5EF4-FFF2-40B4-BE49-F238E27FC236}">
                                  <a16:creationId xmlns:a16="http://schemas.microsoft.com/office/drawing/2014/main" id="{DCA38C18-93E8-4CCE-BE85-56F6BA19DF5A}"/>
                                </a:ext>
                              </a:extLst>
                            </xdr:cNvPr>
                            <xdr:cNvGrpSpPr/>
                          </xdr:nvGrpSpPr>
                          <xdr:grpSpPr>
                            <a:xfrm>
                              <a:off x="4625179" y="1847581"/>
                              <a:ext cx="3088681" cy="3686465"/>
                              <a:chOff x="1304925" y="2054256"/>
                              <a:chExt cx="3305176" cy="1898617"/>
                            </a:xfrm>
                          </xdr:grpSpPr>
                          <xdr:grpSp>
                            <xdr:nvGrpSpPr>
                              <xdr:cNvPr id="428" name="Group 427">
                                <a:extLst>
                                  <a:ext uri="{FF2B5EF4-FFF2-40B4-BE49-F238E27FC236}">
                                    <a16:creationId xmlns:a16="http://schemas.microsoft.com/office/drawing/2014/main" id="{658714D0-DA9C-41DD-928E-83BB8EE3CC51}"/>
                                  </a:ext>
                                </a:extLst>
                              </xdr:cNvPr>
                              <xdr:cNvGrpSpPr/>
                            </xdr:nvGrpSpPr>
                            <xdr:grpSpPr>
                              <a:xfrm>
                                <a:off x="1304925" y="2054256"/>
                                <a:ext cx="3305176" cy="1898617"/>
                                <a:chOff x="1333500" y="2072955"/>
                                <a:chExt cx="3190876" cy="1794193"/>
                              </a:xfrm>
                            </xdr:grpSpPr>
                            <xdr:sp macro="" textlink="">
                              <xdr:nvSpPr>
                                <xdr:cNvPr id="430" name="Rectangle 429">
                                  <a:extLst>
                                    <a:ext uri="{FF2B5EF4-FFF2-40B4-BE49-F238E27FC236}">
                                      <a16:creationId xmlns:a16="http://schemas.microsoft.com/office/drawing/2014/main" id="{B036387E-7C30-45D5-A063-4D24598E5D0B}"/>
                                    </a:ext>
                                  </a:extLst>
                                </xdr:cNvPr>
                                <xdr:cNvSpPr/>
                              </xdr:nvSpPr>
                              <xdr:spPr>
                                <a:xfrm>
                                  <a:off x="1333500" y="2072955"/>
                                  <a:ext cx="3190876" cy="1780430"/>
                                </a:xfrm>
                                <a:prstGeom prst="rect">
                                  <a:avLst/>
                                </a:prstGeom>
                                <a:gradFill flip="none" rotWithShape="1">
                                  <a:gsLst>
                                    <a:gs pos="27000">
                                      <a:srgbClr val="85C630"/>
                                    </a:gs>
                                    <a:gs pos="50000">
                                      <a:schemeClr val="accent6">
                                        <a:lumMod val="0"/>
                                        <a:lumOff val="100000"/>
                                      </a:schemeClr>
                                    </a:gs>
                                    <a:gs pos="91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1" name="Rectangle 430">
                                  <a:extLst>
                                    <a:ext uri="{FF2B5EF4-FFF2-40B4-BE49-F238E27FC236}">
                                      <a16:creationId xmlns:a16="http://schemas.microsoft.com/office/drawing/2014/main" id="{CAB09945-CB9D-4948-AED1-21F834988033}"/>
                                    </a:ext>
                                  </a:extLst>
                                </xdr:cNvPr>
                                <xdr:cNvSpPr/>
                              </xdr:nvSpPr>
                              <xdr:spPr>
                                <a:xfrm>
                                  <a:off x="1333500" y="2086309"/>
                                  <a:ext cx="3190875" cy="178083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29" name="TextBox 428">
                                <a:extLst>
                                  <a:ext uri="{FF2B5EF4-FFF2-40B4-BE49-F238E27FC236}">
                                    <a16:creationId xmlns:a16="http://schemas.microsoft.com/office/drawing/2014/main" id="{969DEA14-3236-4EDC-A246-1D67AF88BAC1}"/>
                                  </a:ext>
                                </a:extLst>
                              </xdr:cNvPr>
                              <xdr:cNvSpPr txBox="1"/>
                            </xdr:nvSpPr>
                            <xdr:spPr>
                              <a:xfrm>
                                <a:off x="2205975" y="2077172"/>
                                <a:ext cx="1924531" cy="123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Calibri" panose="020F0502020204030204" pitchFamily="34" charset="0"/>
                                    <a:ea typeface="Cambria" panose="02040503050406030204" pitchFamily="18" charset="0"/>
                                    <a:cs typeface="Calibri" panose="020F0502020204030204" pitchFamily="34" charset="0"/>
                                  </a:rPr>
                                  <a:t>Total Profit by Country</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grpSp>
                        <xdr:grpSp>
                          <xdr:nvGrpSpPr>
                            <xdr:cNvPr id="420" name="Group 419">
                              <a:extLst>
                                <a:ext uri="{FF2B5EF4-FFF2-40B4-BE49-F238E27FC236}">
                                  <a16:creationId xmlns:a16="http://schemas.microsoft.com/office/drawing/2014/main" id="{742B1AF4-EFFC-4BCB-9F1D-9FDE81503171}"/>
                                </a:ext>
                              </a:extLst>
                            </xdr:cNvPr>
                            <xdr:cNvGrpSpPr/>
                          </xdr:nvGrpSpPr>
                          <xdr:grpSpPr>
                            <a:xfrm>
                              <a:off x="1301836" y="1847581"/>
                              <a:ext cx="3242614" cy="3678984"/>
                              <a:chOff x="1304925" y="2048604"/>
                              <a:chExt cx="3305175" cy="1904271"/>
                            </a:xfrm>
                          </xdr:grpSpPr>
                          <xdr:grpSp>
                            <xdr:nvGrpSpPr>
                              <xdr:cNvPr id="422" name="Group 421">
                                <a:extLst>
                                  <a:ext uri="{FF2B5EF4-FFF2-40B4-BE49-F238E27FC236}">
                                    <a16:creationId xmlns:a16="http://schemas.microsoft.com/office/drawing/2014/main" id="{14D1DB5B-A592-404C-9F01-B9EA026C9981}"/>
                                  </a:ext>
                                </a:extLst>
                              </xdr:cNvPr>
                              <xdr:cNvGrpSpPr/>
                            </xdr:nvGrpSpPr>
                            <xdr:grpSpPr>
                              <a:xfrm>
                                <a:off x="1304925" y="2048604"/>
                                <a:ext cx="3305175" cy="1904271"/>
                                <a:chOff x="1333500" y="2067614"/>
                                <a:chExt cx="3190875" cy="1799536"/>
                              </a:xfrm>
                            </xdr:grpSpPr>
                            <xdr:sp macro="" textlink="">
                              <xdr:nvSpPr>
                                <xdr:cNvPr id="424" name="Rectangle 423">
                                  <a:extLst>
                                    <a:ext uri="{FF2B5EF4-FFF2-40B4-BE49-F238E27FC236}">
                                      <a16:creationId xmlns:a16="http://schemas.microsoft.com/office/drawing/2014/main" id="{0F4A8358-B446-490A-8FFA-053D0F78BC28}"/>
                                    </a:ext>
                                  </a:extLst>
                                </xdr:cNvPr>
                                <xdr:cNvSpPr/>
                              </xdr:nvSpPr>
                              <xdr:spPr>
                                <a:xfrm>
                                  <a:off x="1333500" y="2067614"/>
                                  <a:ext cx="3190875" cy="1785772"/>
                                </a:xfrm>
                                <a:prstGeom prst="rect">
                                  <a:avLst/>
                                </a:prstGeom>
                                <a:gradFill flip="none" rotWithShape="1">
                                  <a:gsLst>
                                    <a:gs pos="18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5" name="Rectangle 424">
                                  <a:extLst>
                                    <a:ext uri="{FF2B5EF4-FFF2-40B4-BE49-F238E27FC236}">
                                      <a16:creationId xmlns:a16="http://schemas.microsoft.com/office/drawing/2014/main" id="{1CE025C9-13C9-46A0-9F3C-61ADDFC9EC0D}"/>
                                    </a:ext>
                                  </a:extLst>
                                </xdr:cNvPr>
                                <xdr:cNvSpPr/>
                              </xdr:nvSpPr>
                              <xdr:spPr>
                                <a:xfrm>
                                  <a:off x="1333500" y="2081036"/>
                                  <a:ext cx="3190875" cy="178611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23" name="TextBox 422">
                                <a:extLst>
                                  <a:ext uri="{FF2B5EF4-FFF2-40B4-BE49-F238E27FC236}">
                                    <a16:creationId xmlns:a16="http://schemas.microsoft.com/office/drawing/2014/main" id="{8839E9F4-8643-413D-A888-3DD91AEAE03E}"/>
                                  </a:ext>
                                </a:extLst>
                              </xdr:cNvPr>
                              <xdr:cNvSpPr txBox="1"/>
                            </xdr:nvSpPr>
                            <xdr:spPr>
                              <a:xfrm>
                                <a:off x="2200555" y="2082887"/>
                                <a:ext cx="1832155" cy="123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baseline="0">
                                    <a:latin typeface="Calibri" panose="020F0502020204030204" pitchFamily="34" charset="0"/>
                                    <a:ea typeface="Cambria" panose="02040503050406030204" pitchFamily="18" charset="0"/>
                                    <a:cs typeface="Calibri" panose="020F0502020204030204" pitchFamily="34" charset="0"/>
                                  </a:rPr>
                                  <a:t>Export Value by Country</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grpSp>
                        <xdr:grpSp>
                          <xdr:nvGrpSpPr>
                            <xdr:cNvPr id="340" name="Group 339">
                              <a:extLst>
                                <a:ext uri="{FF2B5EF4-FFF2-40B4-BE49-F238E27FC236}">
                                  <a16:creationId xmlns:a16="http://schemas.microsoft.com/office/drawing/2014/main" id="{9733EB79-1B84-459E-A3BC-301FD25097F5}"/>
                                </a:ext>
                              </a:extLst>
                            </xdr:cNvPr>
                            <xdr:cNvGrpSpPr/>
                          </xdr:nvGrpSpPr>
                          <xdr:grpSpPr>
                            <a:xfrm>
                              <a:off x="0" y="0"/>
                              <a:ext cx="13081901" cy="478169"/>
                              <a:chOff x="47626" y="9525"/>
                              <a:chExt cx="12725400" cy="514350"/>
                            </a:xfrm>
                          </xdr:grpSpPr>
                          <xdr:sp macro="" textlink="">
                            <xdr:nvSpPr>
                              <xdr:cNvPr id="412" name="Rectangle 411">
                                <a:extLst>
                                  <a:ext uri="{FF2B5EF4-FFF2-40B4-BE49-F238E27FC236}">
                                    <a16:creationId xmlns:a16="http://schemas.microsoft.com/office/drawing/2014/main" id="{182B3927-6BEE-4D27-8293-592E3A729831}"/>
                                  </a:ext>
                                </a:extLst>
                              </xdr:cNvPr>
                              <xdr:cNvSpPr/>
                            </xdr:nvSpPr>
                            <xdr:spPr>
                              <a:xfrm>
                                <a:off x="47626" y="9525"/>
                                <a:ext cx="12725400" cy="514350"/>
                              </a:xfrm>
                              <a:prstGeom prst="rect">
                                <a:avLst/>
                              </a:prstGeom>
                              <a:solidFill>
                                <a:srgbClr val="85C630"/>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3" name="TextBox 412">
                                <a:extLst>
                                  <a:ext uri="{FF2B5EF4-FFF2-40B4-BE49-F238E27FC236}">
                                    <a16:creationId xmlns:a16="http://schemas.microsoft.com/office/drawing/2014/main" id="{0F7E72B2-86DC-462C-8028-1933EBC74F14}"/>
                                  </a:ext>
                                </a:extLst>
                              </xdr:cNvPr>
                              <xdr:cNvSpPr txBox="1"/>
                            </xdr:nvSpPr>
                            <xdr:spPr>
                              <a:xfrm>
                                <a:off x="1671857" y="27069"/>
                                <a:ext cx="9158411" cy="487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solidFill>
                                      <a:schemeClr val="bg1"/>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AGRICULTURAL EXPORTS DASHBOARD | </a:t>
                                </a:r>
                                <a:r>
                                  <a:rPr lang="en-US" sz="2400">
                                    <a:solidFill>
                                      <a:srgbClr val="FAEC7F"/>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COUNTRIES</a:t>
                                </a:r>
                              </a:p>
                            </xdr:txBody>
                          </xdr:sp>
                          <xdr:pic>
                            <xdr:nvPicPr>
                              <xdr:cNvPr id="414" name="Picture 413">
                                <a:extLst>
                                  <a:ext uri="{FF2B5EF4-FFF2-40B4-BE49-F238E27FC236}">
                                    <a16:creationId xmlns:a16="http://schemas.microsoft.com/office/drawing/2014/main" id="{619E3369-48F1-4E7C-A21E-29D93BEB34C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1450" y="79853"/>
                                <a:ext cx="370741" cy="299880"/>
                              </a:xfrm>
                              <a:prstGeom prst="rect">
                                <a:avLst/>
                              </a:prstGeom>
                            </xdr:spPr>
                          </xdr:pic>
                          <xdr:pic>
                            <xdr:nvPicPr>
                              <xdr:cNvPr id="415" name="Picture 414">
                                <a:extLst>
                                  <a:ext uri="{FF2B5EF4-FFF2-40B4-BE49-F238E27FC236}">
                                    <a16:creationId xmlns:a16="http://schemas.microsoft.com/office/drawing/2014/main" id="{D4448124-1F41-4C29-A5B8-36D01D2A31F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69117" y="80211"/>
                                <a:ext cx="370741" cy="355172"/>
                              </a:xfrm>
                              <a:prstGeom prst="rect">
                                <a:avLst/>
                              </a:prstGeom>
                            </xdr:spPr>
                          </xdr:pic>
                          <xdr:pic>
                            <xdr:nvPicPr>
                              <xdr:cNvPr id="416" name="Picture 415">
                                <a:extLst>
                                  <a:ext uri="{FF2B5EF4-FFF2-40B4-BE49-F238E27FC236}">
                                    <a16:creationId xmlns:a16="http://schemas.microsoft.com/office/drawing/2014/main" id="{E21F974F-F0B9-4BF4-953D-9EF60A0F132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93617" y="99261"/>
                                <a:ext cx="370741" cy="355172"/>
                              </a:xfrm>
                              <a:prstGeom prst="rect">
                                <a:avLst/>
                              </a:prstGeom>
                            </xdr:spPr>
                          </xdr:pic>
                          <xdr:pic>
                            <xdr:nvPicPr>
                              <xdr:cNvPr id="417" name="Picture 416">
                                <a:extLst>
                                  <a:ext uri="{FF2B5EF4-FFF2-40B4-BE49-F238E27FC236}">
                                    <a16:creationId xmlns:a16="http://schemas.microsoft.com/office/drawing/2014/main" id="{002412BB-E968-47E8-92DA-3FCC36342AF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915736" y="81638"/>
                                <a:ext cx="370741" cy="355172"/>
                              </a:xfrm>
                              <a:prstGeom prst="rect">
                                <a:avLst/>
                              </a:prstGeom>
                            </xdr:spPr>
                          </xdr:pic>
                          <xdr:pic>
                            <xdr:nvPicPr>
                              <xdr:cNvPr id="418" name="Picture 417">
                                <a:extLst>
                                  <a:ext uri="{FF2B5EF4-FFF2-40B4-BE49-F238E27FC236}">
                                    <a16:creationId xmlns:a16="http://schemas.microsoft.com/office/drawing/2014/main" id="{4A8E164C-7D8E-42B5-A811-4A7889078B8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819454" y="91163"/>
                                <a:ext cx="370741" cy="355172"/>
                              </a:xfrm>
                              <a:prstGeom prst="rect">
                                <a:avLst/>
                              </a:prstGeom>
                            </xdr:spPr>
                          </xdr:pic>
                          <xdr:pic>
                            <xdr:nvPicPr>
                              <xdr:cNvPr id="419" name="Picture 418">
                                <a:extLst>
                                  <a:ext uri="{FF2B5EF4-FFF2-40B4-BE49-F238E27FC236}">
                                    <a16:creationId xmlns:a16="http://schemas.microsoft.com/office/drawing/2014/main" id="{70DAF581-0D70-4171-998A-5153A9EEFA4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396011" y="72690"/>
                                <a:ext cx="370741" cy="355172"/>
                              </a:xfrm>
                              <a:prstGeom prst="rect">
                                <a:avLst/>
                              </a:prstGeom>
                            </xdr:spPr>
                          </xdr:pic>
                        </xdr:grpSp>
                        <xdr:grpSp>
                          <xdr:nvGrpSpPr>
                            <xdr:cNvPr id="341" name="Group 340">
                              <a:extLst>
                                <a:ext uri="{FF2B5EF4-FFF2-40B4-BE49-F238E27FC236}">
                                  <a16:creationId xmlns:a16="http://schemas.microsoft.com/office/drawing/2014/main" id="{FFD3CD7A-E34C-4364-AF2B-310282484722}"/>
                                </a:ext>
                              </a:extLst>
                            </xdr:cNvPr>
                            <xdr:cNvGrpSpPr/>
                          </xdr:nvGrpSpPr>
                          <xdr:grpSpPr>
                            <a:xfrm>
                              <a:off x="1280599" y="558987"/>
                              <a:ext cx="11811664" cy="794687"/>
                              <a:chOff x="1202082" y="601173"/>
                              <a:chExt cx="11566920" cy="827578"/>
                            </a:xfrm>
                          </xdr:grpSpPr>
                          <xdr:grpSp>
                            <xdr:nvGrpSpPr>
                              <xdr:cNvPr id="373" name="Group 372">
                                <a:extLst>
                                  <a:ext uri="{FF2B5EF4-FFF2-40B4-BE49-F238E27FC236}">
                                    <a16:creationId xmlns:a16="http://schemas.microsoft.com/office/drawing/2014/main" id="{BA107934-0F0A-4A00-8C86-A983CE6089D8}"/>
                                  </a:ext>
                                </a:extLst>
                              </xdr:cNvPr>
                              <xdr:cNvGrpSpPr/>
                            </xdr:nvGrpSpPr>
                            <xdr:grpSpPr>
                              <a:xfrm>
                                <a:off x="1202082" y="601173"/>
                                <a:ext cx="11566920" cy="827578"/>
                                <a:chOff x="1240183" y="610698"/>
                                <a:chExt cx="11566922" cy="827578"/>
                              </a:xfrm>
                            </xdr:grpSpPr>
                            <xdr:grpSp>
                              <xdr:nvGrpSpPr>
                                <xdr:cNvPr id="375" name="Group 374">
                                  <a:extLst>
                                    <a:ext uri="{FF2B5EF4-FFF2-40B4-BE49-F238E27FC236}">
                                      <a16:creationId xmlns:a16="http://schemas.microsoft.com/office/drawing/2014/main" id="{83859F54-F6DD-4159-A721-1AC7315DE8F5}"/>
                                    </a:ext>
                                  </a:extLst>
                                </xdr:cNvPr>
                                <xdr:cNvGrpSpPr/>
                              </xdr:nvGrpSpPr>
                              <xdr:grpSpPr>
                                <a:xfrm>
                                  <a:off x="1240183" y="610698"/>
                                  <a:ext cx="11566922" cy="827578"/>
                                  <a:chOff x="1427820" y="642969"/>
                                  <a:chExt cx="12949008" cy="1002951"/>
                                </a:xfrm>
                              </xdr:grpSpPr>
                              <xdr:grpSp>
                                <xdr:nvGrpSpPr>
                                  <xdr:cNvPr id="408" name="Group 407">
                                    <a:extLst>
                                      <a:ext uri="{FF2B5EF4-FFF2-40B4-BE49-F238E27FC236}">
                                        <a16:creationId xmlns:a16="http://schemas.microsoft.com/office/drawing/2014/main" id="{53C0CDF0-B85D-4DC2-B48B-E4F30F64E4EB}"/>
                                      </a:ext>
                                    </a:extLst>
                                  </xdr:cNvPr>
                                  <xdr:cNvGrpSpPr/>
                                </xdr:nvGrpSpPr>
                                <xdr:grpSpPr>
                                  <a:xfrm>
                                    <a:off x="12353894" y="654512"/>
                                    <a:ext cx="2022934" cy="991408"/>
                                    <a:chOff x="12658690" y="664620"/>
                                    <a:chExt cx="2074679" cy="622777"/>
                                  </a:xfrm>
                                </xdr:grpSpPr>
                                <xdr:sp macro="" textlink="">
                                  <xdr:nvSpPr>
                                    <xdr:cNvPr id="410" name="Rounded Rectangle 145">
                                      <a:extLst>
                                        <a:ext uri="{FF2B5EF4-FFF2-40B4-BE49-F238E27FC236}">
                                          <a16:creationId xmlns:a16="http://schemas.microsoft.com/office/drawing/2014/main" id="{EB1A9763-2BF0-4D31-9CC1-FF6657924030}"/>
                                        </a:ext>
                                      </a:extLst>
                                    </xdr:cNvPr>
                                    <xdr:cNvSpPr/>
                                  </xdr:nvSpPr>
                                  <xdr:spPr>
                                    <a:xfrm>
                                      <a:off x="12658690" y="672194"/>
                                      <a:ext cx="1481314" cy="605843"/>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1" name="Rounded Rectangle 146">
                                      <a:extLst>
                                        <a:ext uri="{FF2B5EF4-FFF2-40B4-BE49-F238E27FC236}">
                                          <a16:creationId xmlns:a16="http://schemas.microsoft.com/office/drawing/2014/main" id="{14E15104-5278-4265-9525-F76F984E1349}"/>
                                        </a:ext>
                                      </a:extLst>
                                    </xdr:cNvPr>
                                    <xdr:cNvSpPr/>
                                  </xdr:nvSpPr>
                                  <xdr:spPr>
                                    <a:xfrm>
                                      <a:off x="12691271" y="664620"/>
                                      <a:ext cx="2042098" cy="62277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79" name="Group 378">
                                    <a:extLst>
                                      <a:ext uri="{FF2B5EF4-FFF2-40B4-BE49-F238E27FC236}">
                                        <a16:creationId xmlns:a16="http://schemas.microsoft.com/office/drawing/2014/main" id="{57FD1E07-C19A-4CFA-BB39-CB1A8954356C}"/>
                                      </a:ext>
                                    </a:extLst>
                                  </xdr:cNvPr>
                                  <xdr:cNvGrpSpPr/>
                                </xdr:nvGrpSpPr>
                                <xdr:grpSpPr>
                                  <a:xfrm>
                                    <a:off x="1427820" y="642969"/>
                                    <a:ext cx="2072091" cy="966254"/>
                                    <a:chOff x="71004" y="590972"/>
                                    <a:chExt cx="1985449" cy="762000"/>
                                  </a:xfrm>
                                </xdr:grpSpPr>
                                <xdr:grpSp>
                                  <xdr:nvGrpSpPr>
                                    <xdr:cNvPr id="402" name="Group 401">
                                      <a:extLst>
                                        <a:ext uri="{FF2B5EF4-FFF2-40B4-BE49-F238E27FC236}">
                                          <a16:creationId xmlns:a16="http://schemas.microsoft.com/office/drawing/2014/main" id="{67C9EE48-7971-4AFD-B1E5-A23AD587806D}"/>
                                        </a:ext>
                                      </a:extLst>
                                    </xdr:cNvPr>
                                    <xdr:cNvGrpSpPr/>
                                  </xdr:nvGrpSpPr>
                                  <xdr:grpSpPr>
                                    <a:xfrm>
                                      <a:off x="71004" y="590972"/>
                                      <a:ext cx="1985449" cy="762000"/>
                                      <a:chOff x="71004" y="590972"/>
                                      <a:chExt cx="1985449" cy="762000"/>
                                    </a:xfrm>
                                  </xdr:grpSpPr>
                                  <xdr:sp macro="" textlink="">
                                    <xdr:nvSpPr>
                                      <xdr:cNvPr id="404" name="Rounded Rectangle 169">
                                        <a:extLst>
                                          <a:ext uri="{FF2B5EF4-FFF2-40B4-BE49-F238E27FC236}">
                                            <a16:creationId xmlns:a16="http://schemas.microsoft.com/office/drawing/2014/main" id="{E44E431E-3E1F-40FF-90AE-57CD191BCDC2}"/>
                                          </a:ext>
                                        </a:extLst>
                                      </xdr:cNvPr>
                                      <xdr:cNvSpPr/>
                                    </xdr:nvSpPr>
                                    <xdr:spPr>
                                      <a:xfrm>
                                        <a:off x="71004" y="607771"/>
                                        <a:ext cx="1448574" cy="742950"/>
                                      </a:xfrm>
                                      <a:prstGeom prst="roundRect">
                                        <a:avLst/>
                                      </a:prstGeom>
                                      <a:solidFill>
                                        <a:srgbClr val="34A203"/>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5" name="Rounded Rectangle 170">
                                        <a:extLst>
                                          <a:ext uri="{FF2B5EF4-FFF2-40B4-BE49-F238E27FC236}">
                                            <a16:creationId xmlns:a16="http://schemas.microsoft.com/office/drawing/2014/main" id="{7AD11F2A-F189-48F4-91E9-E86E29A35248}"/>
                                          </a:ext>
                                        </a:extLst>
                                      </xdr:cNvPr>
                                      <xdr:cNvSpPr/>
                                    </xdr:nvSpPr>
                                    <xdr:spPr>
                                      <a:xfrm>
                                        <a:off x="114314" y="590972"/>
                                        <a:ext cx="1942139" cy="762000"/>
                                      </a:xfrm>
                                      <a:prstGeom prst="roundRect">
                                        <a:avLst/>
                                      </a:prstGeom>
                                      <a:solidFill>
                                        <a:schemeClr val="bg1"/>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6" name="TextBox 405">
                                        <a:extLst>
                                          <a:ext uri="{FF2B5EF4-FFF2-40B4-BE49-F238E27FC236}">
                                            <a16:creationId xmlns:a16="http://schemas.microsoft.com/office/drawing/2014/main" id="{AC7F4BA1-E326-45A6-8EA7-D11053967488}"/>
                                          </a:ext>
                                        </a:extLst>
                                      </xdr:cNvPr>
                                      <xdr:cNvSpPr txBox="1"/>
                                    </xdr:nvSpPr>
                                    <xdr:spPr>
                                      <a:xfrm>
                                        <a:off x="585810" y="620985"/>
                                        <a:ext cx="1390650" cy="261337"/>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mn-lt"/>
                                            <a:cs typeface="Arial" panose="020B0604020202020204" pitchFamily="34" charset="0"/>
                                          </a:rPr>
                                          <a:t>Total Export Value</a:t>
                                        </a:r>
                                      </a:p>
                                    </xdr:txBody>
                                  </xdr:sp>
                                  <xdr:sp macro="" textlink="'Pivot Table Analysis'!A5">
                                    <xdr:nvSpPr>
                                      <xdr:cNvPr id="407" name="TextBox 406">
                                        <a:extLst>
                                          <a:ext uri="{FF2B5EF4-FFF2-40B4-BE49-F238E27FC236}">
                                            <a16:creationId xmlns:a16="http://schemas.microsoft.com/office/drawing/2014/main" id="{52497791-E2C4-4BB0-BD17-CB1ADBF2DFF9}"/>
                                          </a:ext>
                                        </a:extLst>
                                      </xdr:cNvPr>
                                      <xdr:cNvSpPr txBox="1"/>
                                    </xdr:nvSpPr>
                                    <xdr:spPr>
                                      <a:xfrm>
                                        <a:off x="560804" y="935850"/>
                                        <a:ext cx="1388178" cy="331847"/>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BF9CBE6-A829-4241-BFD9-2B4D54E5267C}" type="TxLink">
                                          <a:rPr lang="en-US" sz="1600" b="1" i="0" u="none" strike="noStrike">
                                            <a:solidFill>
                                              <a:srgbClr val="34A203"/>
                                            </a:solidFill>
                                            <a:latin typeface="Arial" panose="020B0604020202020204" pitchFamily="34" charset="0"/>
                                            <a:cs typeface="Arial" panose="020B0604020202020204" pitchFamily="34" charset="0"/>
                                          </a:rPr>
                                          <a:pPr/>
                                          <a:t>₦16.32bn</a:t>
                                        </a:fld>
                                        <a:endParaRPr lang="en-US" sz="1600" b="1">
                                          <a:solidFill>
                                            <a:srgbClr val="34A203"/>
                                          </a:solidFill>
                                          <a:latin typeface="Arial" panose="020B0604020202020204" pitchFamily="34" charset="0"/>
                                          <a:cs typeface="Arial" panose="020B0604020202020204" pitchFamily="34" charset="0"/>
                                        </a:endParaRPr>
                                      </a:p>
                                    </xdr:txBody>
                                  </xdr:sp>
                                </xdr:grpSp>
                                <xdr:pic>
                                  <xdr:nvPicPr>
                                    <xdr:cNvPr id="403" name="Picture 402">
                                      <a:extLst>
                                        <a:ext uri="{FF2B5EF4-FFF2-40B4-BE49-F238E27FC236}">
                                          <a16:creationId xmlns:a16="http://schemas.microsoft.com/office/drawing/2014/main" id="{A0CE722E-E876-4EFE-811C-A97616CD834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38126" y="876299"/>
                                      <a:ext cx="326613" cy="326613"/>
                                    </a:xfrm>
                                    <a:prstGeom prst="rect">
                                      <a:avLst/>
                                    </a:prstGeom>
                                  </xdr:spPr>
                                </xdr:pic>
                              </xdr:grpSp>
                              <xdr:grpSp>
                                <xdr:nvGrpSpPr>
                                  <xdr:cNvPr id="396" name="Group 395">
                                    <a:extLst>
                                      <a:ext uri="{FF2B5EF4-FFF2-40B4-BE49-F238E27FC236}">
                                        <a16:creationId xmlns:a16="http://schemas.microsoft.com/office/drawing/2014/main" id="{889D96C9-F2D1-4DD9-B782-B9DAF7A929E4}"/>
                                      </a:ext>
                                    </a:extLst>
                                  </xdr:cNvPr>
                                  <xdr:cNvGrpSpPr/>
                                </xdr:nvGrpSpPr>
                                <xdr:grpSpPr>
                                  <a:xfrm>
                                    <a:off x="7969729" y="654512"/>
                                    <a:ext cx="2127300" cy="983787"/>
                                    <a:chOff x="6475095" y="619125"/>
                                    <a:chExt cx="2028825" cy="762000"/>
                                  </a:xfrm>
                                </xdr:grpSpPr>
                                <xdr:sp macro="" textlink="">
                                  <xdr:nvSpPr>
                                    <xdr:cNvPr id="398" name="Rounded Rectangle 163">
                                      <a:extLst>
                                        <a:ext uri="{FF2B5EF4-FFF2-40B4-BE49-F238E27FC236}">
                                          <a16:creationId xmlns:a16="http://schemas.microsoft.com/office/drawing/2014/main" id="{41D5E528-D588-404D-8C32-F609FD258B4D}"/>
                                        </a:ext>
                                      </a:extLst>
                                    </xdr:cNvPr>
                                    <xdr:cNvSpPr/>
                                  </xdr:nvSpPr>
                                  <xdr:spPr>
                                    <a:xfrm>
                                      <a:off x="6475095" y="628650"/>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9" name="Rounded Rectangle 164">
                                      <a:extLst>
                                        <a:ext uri="{FF2B5EF4-FFF2-40B4-BE49-F238E27FC236}">
                                          <a16:creationId xmlns:a16="http://schemas.microsoft.com/office/drawing/2014/main" id="{DAEF5A67-3282-4930-A595-BCC0DCDC051C}"/>
                                        </a:ext>
                                      </a:extLst>
                                    </xdr:cNvPr>
                                    <xdr:cNvSpPr/>
                                  </xdr:nvSpPr>
                                  <xdr:spPr>
                                    <a:xfrm>
                                      <a:off x="6506958" y="619125"/>
                                      <a:ext cx="1996962"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0" name="TextBox 399">
                                      <a:extLst>
                                        <a:ext uri="{FF2B5EF4-FFF2-40B4-BE49-F238E27FC236}">
                                          <a16:creationId xmlns:a16="http://schemas.microsoft.com/office/drawing/2014/main" id="{E24777AC-1175-43C1-8F5B-D142D82B255F}"/>
                                        </a:ext>
                                      </a:extLst>
                                    </xdr:cNvPr>
                                    <xdr:cNvSpPr txBox="1"/>
                                  </xdr:nvSpPr>
                                  <xdr:spPr>
                                    <a:xfrm>
                                      <a:off x="6783061" y="638630"/>
                                      <a:ext cx="1644769" cy="285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Number</a:t>
                                      </a:r>
                                      <a:r>
                                        <a:rPr lang="en-US" sz="1000" b="1" baseline="0">
                                          <a:latin typeface="+mn-lt"/>
                                          <a:cs typeface="Arial" panose="020B0604020202020204" pitchFamily="34" charset="0"/>
                                        </a:rPr>
                                        <a:t> of Countries</a:t>
                                      </a:r>
                                      <a:endParaRPr lang="en-US" sz="1000" b="1">
                                        <a:latin typeface="+mn-lt"/>
                                        <a:cs typeface="Arial" panose="020B0604020202020204" pitchFamily="34" charset="0"/>
                                      </a:endParaRPr>
                                    </a:p>
                                  </xdr:txBody>
                                </xdr:sp>
                                <xdr:sp macro="" textlink="'Pivot Table Analysis'!I4">
                                  <xdr:nvSpPr>
                                    <xdr:cNvPr id="401" name="TextBox 400">
                                      <a:extLst>
                                        <a:ext uri="{FF2B5EF4-FFF2-40B4-BE49-F238E27FC236}">
                                          <a16:creationId xmlns:a16="http://schemas.microsoft.com/office/drawing/2014/main" id="{B4816633-A926-422F-A894-CCA7B04A5A24}"/>
                                        </a:ext>
                                      </a:extLst>
                                    </xdr:cNvPr>
                                    <xdr:cNvSpPr txBox="1"/>
                                  </xdr:nvSpPr>
                                  <xdr:spPr>
                                    <a:xfrm>
                                      <a:off x="6963499" y="892045"/>
                                      <a:ext cx="1212695" cy="320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824204F-6773-493F-B00A-AD25686B51C5}" type="TxLink">
                                        <a:rPr lang="en-US" sz="1800" b="1" i="0" u="none" strike="noStrike">
                                          <a:solidFill>
                                            <a:srgbClr val="34A203"/>
                                          </a:solidFill>
                                          <a:latin typeface="Arial" panose="020B0604020202020204" pitchFamily="34" charset="0"/>
                                          <a:ea typeface="Calibri"/>
                                          <a:cs typeface="Arial" panose="020B0604020202020204" pitchFamily="34" charset="0"/>
                                        </a:rPr>
                                        <a:pPr marL="0" indent="0" algn="ctr"/>
                                        <a:t>10</a:t>
                                      </a:fld>
                                      <a:endParaRPr lang="en-US" sz="1800" b="1" i="0" u="none" strike="noStrike">
                                        <a:solidFill>
                                          <a:srgbClr val="34A203"/>
                                        </a:solidFill>
                                        <a:latin typeface="Arial" panose="020B0604020202020204" pitchFamily="34" charset="0"/>
                                        <a:ea typeface="Calibri"/>
                                        <a:cs typeface="Arial" panose="020B0604020202020204" pitchFamily="34" charset="0"/>
                                      </a:endParaRPr>
                                    </a:p>
                                  </xdr:txBody>
                                </xdr:sp>
                              </xdr:grpSp>
                              <xdr:grpSp>
                                <xdr:nvGrpSpPr>
                                  <xdr:cNvPr id="381" name="Group 380">
                                    <a:extLst>
                                      <a:ext uri="{FF2B5EF4-FFF2-40B4-BE49-F238E27FC236}">
                                        <a16:creationId xmlns:a16="http://schemas.microsoft.com/office/drawing/2014/main" id="{8F7707C7-F868-4D94-9098-F99F17CE5B39}"/>
                                      </a:ext>
                                    </a:extLst>
                                  </xdr:cNvPr>
                                  <xdr:cNvGrpSpPr/>
                                </xdr:nvGrpSpPr>
                                <xdr:grpSpPr>
                                  <a:xfrm>
                                    <a:off x="5777647" y="654512"/>
                                    <a:ext cx="2108945" cy="975364"/>
                                    <a:chOff x="4331970" y="609600"/>
                                    <a:chExt cx="2011319" cy="762000"/>
                                  </a:xfrm>
                                </xdr:grpSpPr>
                                <xdr:grpSp>
                                  <xdr:nvGrpSpPr>
                                    <xdr:cNvPr id="390" name="Group 389">
                                      <a:extLst>
                                        <a:ext uri="{FF2B5EF4-FFF2-40B4-BE49-F238E27FC236}">
                                          <a16:creationId xmlns:a16="http://schemas.microsoft.com/office/drawing/2014/main" id="{99D2F4CE-7993-4D8F-BE35-8EED480C70A9}"/>
                                        </a:ext>
                                      </a:extLst>
                                    </xdr:cNvPr>
                                    <xdr:cNvGrpSpPr/>
                                  </xdr:nvGrpSpPr>
                                  <xdr:grpSpPr>
                                    <a:xfrm>
                                      <a:off x="4331970" y="609600"/>
                                      <a:ext cx="2011319" cy="762000"/>
                                      <a:chOff x="4331970" y="609600"/>
                                      <a:chExt cx="2011319" cy="762000"/>
                                    </a:xfrm>
                                  </xdr:grpSpPr>
                                  <xdr:sp macro="" textlink="">
                                    <xdr:nvSpPr>
                                      <xdr:cNvPr id="392" name="Rounded Rectangle 157">
                                        <a:extLst>
                                          <a:ext uri="{FF2B5EF4-FFF2-40B4-BE49-F238E27FC236}">
                                            <a16:creationId xmlns:a16="http://schemas.microsoft.com/office/drawing/2014/main" id="{212FFE81-4EDF-4F2A-BA03-130190E95482}"/>
                                          </a:ext>
                                        </a:extLst>
                                      </xdr:cNvPr>
                                      <xdr:cNvSpPr/>
                                    </xdr:nvSpPr>
                                    <xdr:spPr>
                                      <a:xfrm>
                                        <a:off x="4331970" y="619125"/>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3" name="Rounded Rectangle 158">
                                        <a:extLst>
                                          <a:ext uri="{FF2B5EF4-FFF2-40B4-BE49-F238E27FC236}">
                                            <a16:creationId xmlns:a16="http://schemas.microsoft.com/office/drawing/2014/main" id="{53351A08-0AFC-4AA1-8F36-614224E76003}"/>
                                          </a:ext>
                                        </a:extLst>
                                      </xdr:cNvPr>
                                      <xdr:cNvSpPr/>
                                    </xdr:nvSpPr>
                                    <xdr:spPr>
                                      <a:xfrm>
                                        <a:off x="4376067" y="609600"/>
                                        <a:ext cx="1967222"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4" name="TextBox 393">
                                        <a:extLst>
                                          <a:ext uri="{FF2B5EF4-FFF2-40B4-BE49-F238E27FC236}">
                                            <a16:creationId xmlns:a16="http://schemas.microsoft.com/office/drawing/2014/main" id="{4953DF12-522C-4EB5-9C66-0A8F93C93203}"/>
                                          </a:ext>
                                        </a:extLst>
                                      </xdr:cNvPr>
                                      <xdr:cNvSpPr txBox="1"/>
                                    </xdr:nvSpPr>
                                    <xdr:spPr>
                                      <a:xfrm>
                                        <a:off x="4963212" y="634103"/>
                                        <a:ext cx="1189022" cy="252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Total Units</a:t>
                                        </a:r>
                                        <a:r>
                                          <a:rPr lang="en-US" sz="1000" b="1" baseline="0">
                                            <a:latin typeface="+mn-lt"/>
                                            <a:cs typeface="Arial" panose="020B0604020202020204" pitchFamily="34" charset="0"/>
                                          </a:rPr>
                                          <a:t> Sold</a:t>
                                        </a:r>
                                        <a:endParaRPr lang="en-US" sz="1000" b="1">
                                          <a:latin typeface="+mn-lt"/>
                                          <a:cs typeface="Arial" panose="020B0604020202020204" pitchFamily="34" charset="0"/>
                                        </a:endParaRPr>
                                      </a:p>
                                    </xdr:txBody>
                                  </xdr:sp>
                                  <xdr:sp macro="" textlink="'Pivot Table Analysis'!C5">
                                    <xdr:nvSpPr>
                                      <xdr:cNvPr id="395" name="TextBox 394">
                                        <a:extLst>
                                          <a:ext uri="{FF2B5EF4-FFF2-40B4-BE49-F238E27FC236}">
                                            <a16:creationId xmlns:a16="http://schemas.microsoft.com/office/drawing/2014/main" id="{423B28F3-BC67-4A8C-8585-00DCCBB4DF79}"/>
                                          </a:ext>
                                        </a:extLst>
                                      </xdr:cNvPr>
                                      <xdr:cNvSpPr txBox="1"/>
                                    </xdr:nvSpPr>
                                    <xdr:spPr>
                                      <a:xfrm>
                                        <a:off x="4860427" y="916603"/>
                                        <a:ext cx="1235145" cy="371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153DD5-01A9-48F8-AA03-8895256B401F}" type="TxLink">
                                          <a:rPr lang="en-US" sz="1600" b="1" i="0" u="none" strike="noStrike">
                                            <a:solidFill>
                                              <a:srgbClr val="34A203"/>
                                            </a:solidFill>
                                            <a:latin typeface="Arial" panose="020B0604020202020204" pitchFamily="34" charset="0"/>
                                            <a:ea typeface="Calibri"/>
                                            <a:cs typeface="Arial" panose="020B0604020202020204" pitchFamily="34" charset="0"/>
                                          </a:rPr>
                                          <a:pPr marL="0" indent="0" algn="ctr"/>
                                          <a:t>536.80K</a:t>
                                        </a:fld>
                                        <a:endParaRPr lang="en-US" sz="1600" b="1" i="0" u="none" strike="noStrike">
                                          <a:solidFill>
                                            <a:srgbClr val="34A203"/>
                                          </a:solidFill>
                                          <a:latin typeface="Arial" panose="020B0604020202020204" pitchFamily="34" charset="0"/>
                                          <a:ea typeface="Calibri"/>
                                          <a:cs typeface="Arial" panose="020B0604020202020204" pitchFamily="34" charset="0"/>
                                        </a:endParaRPr>
                                      </a:p>
                                    </xdr:txBody>
                                  </xdr:sp>
                                </xdr:grpSp>
                                <xdr:pic>
                                  <xdr:nvPicPr>
                                    <xdr:cNvPr id="391" name="Picture 390">
                                      <a:extLst>
                                        <a:ext uri="{FF2B5EF4-FFF2-40B4-BE49-F238E27FC236}">
                                          <a16:creationId xmlns:a16="http://schemas.microsoft.com/office/drawing/2014/main" id="{E1A55A9E-840D-4370-BBAD-68F41030373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485664" y="917709"/>
                                      <a:ext cx="347614" cy="257439"/>
                                    </a:xfrm>
                                    <a:prstGeom prst="rect">
                                      <a:avLst/>
                                    </a:prstGeom>
                                  </xdr:spPr>
                                </xdr:pic>
                              </xdr:grpSp>
                              <xdr:grpSp>
                                <xdr:nvGrpSpPr>
                                  <xdr:cNvPr id="382" name="Group 381">
                                    <a:extLst>
                                      <a:ext uri="{FF2B5EF4-FFF2-40B4-BE49-F238E27FC236}">
                                        <a16:creationId xmlns:a16="http://schemas.microsoft.com/office/drawing/2014/main" id="{4A871063-F068-46CF-9B8E-B6B4A5D0E881}"/>
                                      </a:ext>
                                    </a:extLst>
                                  </xdr:cNvPr>
                                  <xdr:cNvGrpSpPr/>
                                </xdr:nvGrpSpPr>
                                <xdr:grpSpPr>
                                  <a:xfrm>
                                    <a:off x="10161813" y="654512"/>
                                    <a:ext cx="2193180" cy="991408"/>
                                    <a:chOff x="8625840" y="609600"/>
                                    <a:chExt cx="2091655" cy="762000"/>
                                  </a:xfrm>
                                </xdr:grpSpPr>
                                <xdr:sp macro="" textlink="">
                                  <xdr:nvSpPr>
                                    <xdr:cNvPr id="386" name="Rounded Rectangle 151">
                                      <a:extLst>
                                        <a:ext uri="{FF2B5EF4-FFF2-40B4-BE49-F238E27FC236}">
                                          <a16:creationId xmlns:a16="http://schemas.microsoft.com/office/drawing/2014/main" id="{83EF66BB-5B0E-4635-9EE5-CDE3C70A5544}"/>
                                        </a:ext>
                                      </a:extLst>
                                    </xdr:cNvPr>
                                    <xdr:cNvSpPr/>
                                  </xdr:nvSpPr>
                                  <xdr:spPr>
                                    <a:xfrm>
                                      <a:off x="8625840" y="619125"/>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7" name="Rounded Rectangle 152">
                                      <a:extLst>
                                        <a:ext uri="{FF2B5EF4-FFF2-40B4-BE49-F238E27FC236}">
                                          <a16:creationId xmlns:a16="http://schemas.microsoft.com/office/drawing/2014/main" id="{B43CEC3A-9D7A-4E2B-9F1E-D6B805574B4A}"/>
                                        </a:ext>
                                      </a:extLst>
                                    </xdr:cNvPr>
                                    <xdr:cNvSpPr/>
                                  </xdr:nvSpPr>
                                  <xdr:spPr>
                                    <a:xfrm>
                                      <a:off x="8657703" y="609600"/>
                                      <a:ext cx="1996962"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8" name="TextBox 387">
                                      <a:extLst>
                                        <a:ext uri="{FF2B5EF4-FFF2-40B4-BE49-F238E27FC236}">
                                          <a16:creationId xmlns:a16="http://schemas.microsoft.com/office/drawing/2014/main" id="{EE1634CA-634F-4520-8112-A4530DF19A51}"/>
                                        </a:ext>
                                      </a:extLst>
                                    </xdr:cNvPr>
                                    <xdr:cNvSpPr txBox="1"/>
                                  </xdr:nvSpPr>
                                  <xdr:spPr>
                                    <a:xfrm>
                                      <a:off x="8900103" y="624952"/>
                                      <a:ext cx="1817392" cy="287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Most Profitable Country</a:t>
                                      </a:r>
                                      <a:endParaRPr lang="en-US" sz="1000" b="1">
                                        <a:latin typeface="+mn-lt"/>
                                        <a:cs typeface="Arial" panose="020B0604020202020204" pitchFamily="34" charset="0"/>
                                      </a:endParaRPr>
                                    </a:p>
                                  </xdr:txBody>
                                </xdr:sp>
                                <xdr:sp macro="" textlink="'Pivot Table Analysis'!A24">
                                  <xdr:nvSpPr>
                                    <xdr:cNvPr id="389" name="TextBox 388">
                                      <a:extLst>
                                        <a:ext uri="{FF2B5EF4-FFF2-40B4-BE49-F238E27FC236}">
                                          <a16:creationId xmlns:a16="http://schemas.microsoft.com/office/drawing/2014/main" id="{2869939E-1D70-40FE-9DA8-C09B260F5246}"/>
                                        </a:ext>
                                      </a:extLst>
                                    </xdr:cNvPr>
                                    <xdr:cNvSpPr txBox="1"/>
                                  </xdr:nvSpPr>
                                  <xdr:spPr>
                                    <a:xfrm>
                                      <a:off x="8905760" y="861673"/>
                                      <a:ext cx="1732329" cy="371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B91184D-3D4E-4197-84DA-1BEF4611904C}" type="TxLink">
                                        <a:rPr lang="en-US" sz="1800" b="1" i="0" u="none" strike="noStrike">
                                          <a:solidFill>
                                            <a:srgbClr val="34A203"/>
                                          </a:solidFill>
                                          <a:latin typeface="Arial" panose="020B0604020202020204" pitchFamily="34" charset="0"/>
                                          <a:ea typeface="Calibri"/>
                                          <a:cs typeface="Arial" panose="020B0604020202020204" pitchFamily="34" charset="0"/>
                                        </a:rPr>
                                        <a:pPr marL="0" indent="0" algn="ctr"/>
                                        <a:t>Denmark</a:t>
                                      </a:fld>
                                      <a:endParaRPr lang="en-US" sz="1800" b="1" i="0" u="none" strike="noStrike">
                                        <a:solidFill>
                                          <a:srgbClr val="34A203"/>
                                        </a:solidFill>
                                        <a:latin typeface="Arial" panose="020B0604020202020204" pitchFamily="34" charset="0"/>
                                        <a:ea typeface="Calibri"/>
                                        <a:cs typeface="Arial" panose="020B0604020202020204" pitchFamily="34" charset="0"/>
                                      </a:endParaRPr>
                                    </a:p>
                                  </xdr:txBody>
                                </xdr:sp>
                              </xdr:grpSp>
                              <xdr:grpSp>
                                <xdr:nvGrpSpPr>
                                  <xdr:cNvPr id="383" name="Group 382">
                                    <a:extLst>
                                      <a:ext uri="{FF2B5EF4-FFF2-40B4-BE49-F238E27FC236}">
                                        <a16:creationId xmlns:a16="http://schemas.microsoft.com/office/drawing/2014/main" id="{41D069CE-F2A9-4F6A-95C1-C9E1BD287540}"/>
                                      </a:ext>
                                    </a:extLst>
                                  </xdr:cNvPr>
                                  <xdr:cNvGrpSpPr/>
                                </xdr:nvGrpSpPr>
                                <xdr:grpSpPr>
                                  <a:xfrm>
                                    <a:off x="3585562" y="654512"/>
                                    <a:ext cx="2120516" cy="960928"/>
                                    <a:chOff x="2188845" y="609600"/>
                                    <a:chExt cx="2012860" cy="685800"/>
                                  </a:xfrm>
                                </xdr:grpSpPr>
                                <xdr:sp macro="" textlink="">
                                  <xdr:nvSpPr>
                                    <xdr:cNvPr id="384" name="Rounded Rectangle 139">
                                      <a:extLst>
                                        <a:ext uri="{FF2B5EF4-FFF2-40B4-BE49-F238E27FC236}">
                                          <a16:creationId xmlns:a16="http://schemas.microsoft.com/office/drawing/2014/main" id="{C210F150-FA4F-45EF-8643-D9799E6052DB}"/>
                                        </a:ext>
                                      </a:extLst>
                                    </xdr:cNvPr>
                                    <xdr:cNvSpPr/>
                                  </xdr:nvSpPr>
                                  <xdr:spPr>
                                    <a:xfrm>
                                      <a:off x="2188845" y="619125"/>
                                      <a:ext cx="1448574" cy="676275"/>
                                    </a:xfrm>
                                    <a:prstGeom prst="roundRect">
                                      <a:avLst/>
                                    </a:prstGeom>
                                    <a:solidFill>
                                      <a:srgbClr val="34A203"/>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5" name="Rounded Rectangle 141">
                                      <a:extLst>
                                        <a:ext uri="{FF2B5EF4-FFF2-40B4-BE49-F238E27FC236}">
                                          <a16:creationId xmlns:a16="http://schemas.microsoft.com/office/drawing/2014/main" id="{CE77EC69-B1B2-46CF-B803-42D406308AC2}"/>
                                        </a:ext>
                                      </a:extLst>
                                    </xdr:cNvPr>
                                    <xdr:cNvSpPr/>
                                  </xdr:nvSpPr>
                                  <xdr:spPr>
                                    <a:xfrm>
                                      <a:off x="2221332" y="609600"/>
                                      <a:ext cx="1980373" cy="685800"/>
                                    </a:xfrm>
                                    <a:prstGeom prst="roundRect">
                                      <a:avLst/>
                                    </a:prstGeom>
                                    <a:solidFill>
                                      <a:schemeClr val="bg1"/>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sp macro="" textlink="'Pivot Table Analysis'!A20">
                              <xdr:nvSpPr>
                                <xdr:cNvPr id="376" name="TextBox 375">
                                  <a:extLst>
                                    <a:ext uri="{FF2B5EF4-FFF2-40B4-BE49-F238E27FC236}">
                                      <a16:creationId xmlns:a16="http://schemas.microsoft.com/office/drawing/2014/main" id="{99CE5129-D22E-41D6-B52C-2061FB54F71D}"/>
                                    </a:ext>
                                  </a:extLst>
                                </xdr:cNvPr>
                                <xdr:cNvSpPr txBox="1"/>
                              </xdr:nvSpPr>
                              <xdr:spPr>
                                <a:xfrm>
                                  <a:off x="11401266" y="882618"/>
                                  <a:ext cx="1196340" cy="475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C2D43F7-1B85-465F-9678-7EB78E97110F}" type="TxLink">
                                    <a:rPr lang="en-US" sz="2000" b="1" i="0" u="none" strike="noStrike">
                                      <a:solidFill>
                                        <a:srgbClr val="34A203"/>
                                      </a:solidFill>
                                      <a:latin typeface="Arial" panose="020B0604020202020204" pitchFamily="34" charset="0"/>
                                      <a:ea typeface="Calibri"/>
                                      <a:cs typeface="Arial" panose="020B0604020202020204" pitchFamily="34" charset="0"/>
                                    </a:rPr>
                                    <a:pPr marL="0" indent="0" algn="ctr"/>
                                    <a:t>Lagos</a:t>
                                  </a:fld>
                                  <a:endParaRPr lang="en-US" sz="2000" b="1" i="0" u="none" strike="noStrike">
                                    <a:solidFill>
                                      <a:srgbClr val="34A203"/>
                                    </a:solidFill>
                                    <a:latin typeface="Arial" panose="020B0604020202020204" pitchFamily="34" charset="0"/>
                                    <a:ea typeface="Calibri"/>
                                    <a:cs typeface="Arial" panose="020B0604020202020204" pitchFamily="34" charset="0"/>
                                  </a:endParaRPr>
                                </a:p>
                              </xdr:txBody>
                            </xdr:sp>
                            <xdr:sp macro="" textlink="">
                              <xdr:nvSpPr>
                                <xdr:cNvPr id="377" name="TextBox 376">
                                  <a:extLst>
                                    <a:ext uri="{FF2B5EF4-FFF2-40B4-BE49-F238E27FC236}">
                                      <a16:creationId xmlns:a16="http://schemas.microsoft.com/office/drawing/2014/main" id="{8EF585DC-42E8-4D5E-816B-A8CCB0891BAF}"/>
                                    </a:ext>
                                  </a:extLst>
                                </xdr:cNvPr>
                                <xdr:cNvSpPr txBox="1"/>
                              </xdr:nvSpPr>
                              <xdr:spPr>
                                <a:xfrm>
                                  <a:off x="11260455" y="624307"/>
                                  <a:ext cx="1485900" cy="318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Top</a:t>
                                  </a:r>
                                  <a:r>
                                    <a:rPr lang="en-US" sz="1000" b="1" baseline="0">
                                      <a:latin typeface="+mn-lt"/>
                                      <a:cs typeface="Arial" panose="020B0604020202020204" pitchFamily="34" charset="0"/>
                                    </a:rPr>
                                    <a:t> Desination Port</a:t>
                                  </a:r>
                                  <a:endParaRPr lang="en-US" sz="1000" b="1">
                                    <a:latin typeface="+mn-lt"/>
                                    <a:cs typeface="Arial" panose="020B0604020202020204" pitchFamily="34" charset="0"/>
                                  </a:endParaRPr>
                                </a:p>
                              </xdr:txBody>
                            </xdr:sp>
                          </xdr:grpSp>
                          <xdr:sp macro="" textlink="'Pivot Table Analysis'!F4">
                            <xdr:nvSpPr>
                              <xdr:cNvPr id="370" name="TextBox 369">
                                <a:extLst>
                                  <a:ext uri="{FF2B5EF4-FFF2-40B4-BE49-F238E27FC236}">
                                    <a16:creationId xmlns:a16="http://schemas.microsoft.com/office/drawing/2014/main" id="{7A317D12-4650-4509-9562-3FA521C1ED7E}"/>
                                  </a:ext>
                                </a:extLst>
                              </xdr:cNvPr>
                              <xdr:cNvSpPr txBox="1"/>
                            </xdr:nvSpPr>
                            <xdr:spPr>
                              <a:xfrm>
                                <a:off x="3570127" y="936979"/>
                                <a:ext cx="1316089" cy="3203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C7C63DC-5FEF-44DF-805B-237261BCB765}" type="TxLink">
                                  <a:rPr lang="en-US" sz="1700" b="1" i="0" u="none" strike="noStrike">
                                    <a:solidFill>
                                      <a:srgbClr val="34A203"/>
                                    </a:solidFill>
                                    <a:latin typeface="Arial" panose="020B0604020202020204" pitchFamily="34" charset="0"/>
                                    <a:ea typeface="+mn-ea"/>
                                    <a:cs typeface="Arial" panose="020B0604020202020204" pitchFamily="34" charset="0"/>
                                  </a:rPr>
                                  <a:pPr marL="0" indent="0" algn="ctr"/>
                                  <a:t>20%</a:t>
                                </a:fld>
                                <a:endParaRPr lang="en-US" sz="1700" b="1" i="0" u="none" strike="noStrike">
                                  <a:solidFill>
                                    <a:srgbClr val="34A203"/>
                                  </a:solidFill>
                                  <a:latin typeface="Arial" panose="020B0604020202020204" pitchFamily="34" charset="0"/>
                                  <a:ea typeface="+mn-ea"/>
                                  <a:cs typeface="Arial" panose="020B0604020202020204" pitchFamily="34" charset="0"/>
                                </a:endParaRPr>
                              </a:p>
                            </xdr:txBody>
                          </xdr:sp>
                          <xdr:pic>
                            <xdr:nvPicPr>
                              <xdr:cNvPr id="371" name="Picture 370">
                                <a:extLst>
                                  <a:ext uri="{FF2B5EF4-FFF2-40B4-BE49-F238E27FC236}">
                                    <a16:creationId xmlns:a16="http://schemas.microsoft.com/office/drawing/2014/main" id="{E835DFF5-9B54-47F4-9E5E-CA72E75A5B7C}"/>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280063" y="914400"/>
                                <a:ext cx="385363" cy="312420"/>
                              </a:xfrm>
                              <a:prstGeom prst="rect">
                                <a:avLst/>
                              </a:prstGeom>
                            </xdr:spPr>
                          </xdr:pic>
                          <xdr:sp macro="" textlink="">
                            <xdr:nvSpPr>
                              <xdr:cNvPr id="372" name="TextBox 371">
                                <a:extLst>
                                  <a:ext uri="{FF2B5EF4-FFF2-40B4-BE49-F238E27FC236}">
                                    <a16:creationId xmlns:a16="http://schemas.microsoft.com/office/drawing/2014/main" id="{BBBB650F-B81B-42D2-BC05-4008BCAD1724}"/>
                                  </a:ext>
                                </a:extLst>
                              </xdr:cNvPr>
                              <xdr:cNvSpPr txBox="1"/>
                            </xdr:nvSpPr>
                            <xdr:spPr>
                              <a:xfrm>
                                <a:off x="3534479" y="647607"/>
                                <a:ext cx="1425023" cy="246368"/>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mn-lt"/>
                                    <a:cs typeface="Arial" panose="020B0604020202020204" pitchFamily="34" charset="0"/>
                                  </a:rPr>
                                  <a:t>Profit</a:t>
                                </a:r>
                                <a:r>
                                  <a:rPr lang="en-US" sz="1000" b="1" baseline="0">
                                    <a:latin typeface="+mn-lt"/>
                                    <a:cs typeface="Arial" panose="020B0604020202020204" pitchFamily="34" charset="0"/>
                                  </a:rPr>
                                  <a:t> Margin</a:t>
                                </a:r>
                                <a:endParaRPr lang="en-US" sz="1000" b="1">
                                  <a:latin typeface="+mn-lt"/>
                                  <a:cs typeface="Arial" panose="020B0604020202020204" pitchFamily="34" charset="0"/>
                                </a:endParaRPr>
                              </a:p>
                            </xdr:txBody>
                          </xdr:sp>
                        </xdr:grpSp>
                        <xdr:grpSp>
                          <xdr:nvGrpSpPr>
                            <xdr:cNvPr id="342" name="Group 341">
                              <a:extLst>
                                <a:ext uri="{FF2B5EF4-FFF2-40B4-BE49-F238E27FC236}">
                                  <a16:creationId xmlns:a16="http://schemas.microsoft.com/office/drawing/2014/main" id="{2D99D9ED-8758-4618-811D-4B2F2AC2267E}"/>
                                </a:ext>
                              </a:extLst>
                            </xdr:cNvPr>
                            <xdr:cNvGrpSpPr/>
                          </xdr:nvGrpSpPr>
                          <xdr:grpSpPr>
                            <a:xfrm>
                              <a:off x="1306773" y="1399406"/>
                              <a:ext cx="11751211" cy="393298"/>
                              <a:chOff x="1273517" y="2471782"/>
                              <a:chExt cx="9266824" cy="393910"/>
                            </a:xfrm>
                          </xdr:grpSpPr>
                          <xdr:grpSp>
                            <xdr:nvGrpSpPr>
                              <xdr:cNvPr id="355" name="Group 354">
                                <a:extLst>
                                  <a:ext uri="{FF2B5EF4-FFF2-40B4-BE49-F238E27FC236}">
                                    <a16:creationId xmlns:a16="http://schemas.microsoft.com/office/drawing/2014/main" id="{6AF3A918-8F33-4391-8EA6-D73E15CA05EB}"/>
                                  </a:ext>
                                </a:extLst>
                              </xdr:cNvPr>
                              <xdr:cNvGrpSpPr/>
                            </xdr:nvGrpSpPr>
                            <xdr:grpSpPr>
                              <a:xfrm>
                                <a:off x="1273517" y="2471783"/>
                                <a:ext cx="9266824" cy="393909"/>
                                <a:chOff x="1273516" y="2471782"/>
                                <a:chExt cx="9266812" cy="393909"/>
                              </a:xfrm>
                            </xdr:grpSpPr>
                            <xdr:grpSp>
                              <xdr:nvGrpSpPr>
                                <xdr:cNvPr id="357" name="Group 356">
                                  <a:extLst>
                                    <a:ext uri="{FF2B5EF4-FFF2-40B4-BE49-F238E27FC236}">
                                      <a16:creationId xmlns:a16="http://schemas.microsoft.com/office/drawing/2014/main" id="{6161BB8C-8ADD-4EDC-B94C-7B4F3DE55223}"/>
                                    </a:ext>
                                  </a:extLst>
                                </xdr:cNvPr>
                                <xdr:cNvGrpSpPr/>
                              </xdr:nvGrpSpPr>
                              <xdr:grpSpPr>
                                <a:xfrm>
                                  <a:off x="1273516" y="2471782"/>
                                  <a:ext cx="9266812" cy="393909"/>
                                  <a:chOff x="8410573" y="1323975"/>
                                  <a:chExt cx="3312284" cy="657226"/>
                                </a:xfrm>
                              </xdr:grpSpPr>
                              <xdr:grpSp>
                                <xdr:nvGrpSpPr>
                                  <xdr:cNvPr id="362" name="Group 361">
                                    <a:extLst>
                                      <a:ext uri="{FF2B5EF4-FFF2-40B4-BE49-F238E27FC236}">
                                        <a16:creationId xmlns:a16="http://schemas.microsoft.com/office/drawing/2014/main" id="{6FD49DF4-535B-4AEF-B282-F13FFCF4F28B}"/>
                                      </a:ext>
                                    </a:extLst>
                                  </xdr:cNvPr>
                                  <xdr:cNvGrpSpPr/>
                                </xdr:nvGrpSpPr>
                                <xdr:grpSpPr>
                                  <a:xfrm>
                                    <a:off x="8410573" y="1323975"/>
                                    <a:ext cx="3312284" cy="657226"/>
                                    <a:chOff x="7730515" y="1495425"/>
                                    <a:chExt cx="5057868" cy="804672"/>
                                  </a:xfrm>
                                </xdr:grpSpPr>
                                <xdr:grpSp>
                                  <xdr:nvGrpSpPr>
                                    <xdr:cNvPr id="364" name="Group 363">
                                      <a:extLst>
                                        <a:ext uri="{FF2B5EF4-FFF2-40B4-BE49-F238E27FC236}">
                                          <a16:creationId xmlns:a16="http://schemas.microsoft.com/office/drawing/2014/main" id="{6B971C77-6EF0-47AA-8FE6-B550BD16572D}"/>
                                        </a:ext>
                                      </a:extLst>
                                    </xdr:cNvPr>
                                    <xdr:cNvGrpSpPr/>
                                  </xdr:nvGrpSpPr>
                                  <xdr:grpSpPr>
                                    <a:xfrm>
                                      <a:off x="7730515" y="1495425"/>
                                      <a:ext cx="5057868" cy="804672"/>
                                      <a:chOff x="7740040" y="1495425"/>
                                      <a:chExt cx="5057868" cy="804672"/>
                                    </a:xfrm>
                                  </xdr:grpSpPr>
                                  <xdr:sp macro="" textlink="">
                                    <xdr:nvSpPr>
                                      <xdr:cNvPr id="366" name="Rectangle 365">
                                        <a:extLst>
                                          <a:ext uri="{FF2B5EF4-FFF2-40B4-BE49-F238E27FC236}">
                                            <a16:creationId xmlns:a16="http://schemas.microsoft.com/office/drawing/2014/main" id="{3154DAA1-E149-4656-99A0-294976368669}"/>
                                          </a:ext>
                                        </a:extLst>
                                      </xdr:cNvPr>
                                      <xdr:cNvSpPr/>
                                    </xdr:nvSpPr>
                                    <xdr:spPr>
                                      <a:xfrm>
                                        <a:off x="7748013" y="1495425"/>
                                        <a:ext cx="5048250" cy="800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7" name="Right Triangle 366">
                                        <a:extLst>
                                          <a:ext uri="{FF2B5EF4-FFF2-40B4-BE49-F238E27FC236}">
                                            <a16:creationId xmlns:a16="http://schemas.microsoft.com/office/drawing/2014/main" id="{526F33F8-4C2D-47BC-8584-1210A4546243}"/>
                                          </a:ext>
                                        </a:extLst>
                                      </xdr:cNvPr>
                                      <xdr:cNvSpPr/>
                                    </xdr:nvSpPr>
                                    <xdr:spPr>
                                      <a:xfrm>
                                        <a:off x="7740040" y="1495425"/>
                                        <a:ext cx="200582" cy="804672"/>
                                      </a:xfrm>
                                      <a:prstGeom prst="rtTriangle">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8" name="Right Triangle 367">
                                        <a:extLst>
                                          <a:ext uri="{FF2B5EF4-FFF2-40B4-BE49-F238E27FC236}">
                                            <a16:creationId xmlns:a16="http://schemas.microsoft.com/office/drawing/2014/main" id="{F546156C-709B-405C-862A-C0B719426578}"/>
                                          </a:ext>
                                        </a:extLst>
                                      </xdr:cNvPr>
                                      <xdr:cNvSpPr/>
                                    </xdr:nvSpPr>
                                    <xdr:spPr>
                                      <a:xfrm flipH="1">
                                        <a:off x="12599167" y="1498846"/>
                                        <a:ext cx="198741" cy="795708"/>
                                      </a:xfrm>
                                      <a:prstGeom prst="rtTriangle">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65" name="TextBox 364">
                                      <a:extLst>
                                        <a:ext uri="{FF2B5EF4-FFF2-40B4-BE49-F238E27FC236}">
                                          <a16:creationId xmlns:a16="http://schemas.microsoft.com/office/drawing/2014/main" id="{EFA0B394-471F-4B47-9A05-0AC4A99C9D93}"/>
                                        </a:ext>
                                      </a:extLst>
                                    </xdr:cNvPr>
                                    <xdr:cNvSpPr txBox="1"/>
                                  </xdr:nvSpPr>
                                  <xdr:spPr>
                                    <a:xfrm>
                                      <a:off x="7869018" y="1633953"/>
                                      <a:ext cx="644877" cy="444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Cambria" panose="02040503050406030204" pitchFamily="18" charset="0"/>
                                          <a:ea typeface="Cambria" panose="02040503050406030204" pitchFamily="18" charset="0"/>
                                        </a:rPr>
                                        <a:t>Filter by Product:</a:t>
                                      </a:r>
                                    </a:p>
                                  </xdr:txBody>
                                </xdr:sp>
                              </xdr:grpSp>
                              <mc:AlternateContent xmlns:mc="http://schemas.openxmlformats.org/markup-compatibility/2006" xmlns:a14="http://schemas.microsoft.com/office/drawing/2010/main">
                                <mc:Choice Requires="a14">
                                  <xdr:graphicFrame macro="">
                                    <xdr:nvGraphicFramePr>
                                      <xdr:cNvPr id="363" name="Product Name 3">
                                        <a:extLst>
                                          <a:ext uri="{FF2B5EF4-FFF2-40B4-BE49-F238E27FC236}">
                                            <a16:creationId xmlns:a16="http://schemas.microsoft.com/office/drawing/2014/main" id="{03986885-4F0A-4997-8A19-540A4CE030AC}"/>
                                          </a:ext>
                                        </a:extLst>
                                      </xdr:cNvPr>
                                      <xdr:cNvGraphicFramePr/>
                                    </xdr:nvGraphicFramePr>
                                    <xdr:xfrm>
                                      <a:off x="8870933" y="1324015"/>
                                      <a:ext cx="1990948" cy="621661"/>
                                    </xdr:xfrm>
                                    <a:graphic>
                                      <a:graphicData uri="http://schemas.microsoft.com/office/drawing/2010/slicer">
                                        <sle:slicer xmlns:sle="http://schemas.microsoft.com/office/drawing/2010/slicer" name="Product Name 3"/>
                                      </a:graphicData>
                                    </a:graphic>
                                  </xdr:graphicFrame>
                                </mc:Choice>
                                <mc:Fallback xmlns="">
                                  <xdr:sp macro="" textlink="">
                                    <xdr:nvSpPr>
                                      <xdr:cNvPr id="0" name=""/>
                                      <xdr:cNvSpPr>
                                        <a:spLocks noTextEdit="1"/>
                                      </xdr:cNvSpPr>
                                    </xdr:nvSpPr>
                                    <xdr:spPr>
                                      <a:xfrm>
                                        <a:off x="2640672" y="1481351"/>
                                        <a:ext cx="6319081" cy="3854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358" name="Group 357">
                                  <a:extLst>
                                    <a:ext uri="{FF2B5EF4-FFF2-40B4-BE49-F238E27FC236}">
                                      <a16:creationId xmlns:a16="http://schemas.microsoft.com/office/drawing/2014/main" id="{6C82BE83-036F-4267-B213-6DCE1DC0E1AA}"/>
                                    </a:ext>
                                  </a:extLst>
                                </xdr:cNvPr>
                                <xdr:cNvGrpSpPr/>
                              </xdr:nvGrpSpPr>
                              <xdr:grpSpPr>
                                <a:xfrm>
                                  <a:off x="8814302" y="2531882"/>
                                  <a:ext cx="1444123" cy="245178"/>
                                  <a:chOff x="8814302" y="2531882"/>
                                  <a:chExt cx="1444123" cy="245178"/>
                                </a:xfrm>
                              </xdr:grpSpPr>
                              <xdr:sp macro="[0]!clear_slicers_3" textlink="">
                                <xdr:nvSpPr>
                                  <xdr:cNvPr id="359" name="Rectangle 358">
                                    <a:extLst>
                                      <a:ext uri="{FF2B5EF4-FFF2-40B4-BE49-F238E27FC236}">
                                        <a16:creationId xmlns:a16="http://schemas.microsoft.com/office/drawing/2014/main" id="{7DC6BE71-B1A2-42C4-AE5D-A10E7FA02EF3}"/>
                                      </a:ext>
                                    </a:extLst>
                                  </xdr:cNvPr>
                                  <xdr:cNvSpPr/>
                                </xdr:nvSpPr>
                                <xdr:spPr>
                                  <a:xfrm>
                                    <a:off x="8814302" y="2560411"/>
                                    <a:ext cx="1444123" cy="216649"/>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slicers_3" textlink="">
                                <xdr:nvSpPr>
                                  <xdr:cNvPr id="360" name="TextBox 359">
                                    <a:extLst>
                                      <a:ext uri="{FF2B5EF4-FFF2-40B4-BE49-F238E27FC236}">
                                        <a16:creationId xmlns:a16="http://schemas.microsoft.com/office/drawing/2014/main" id="{3C43E7AF-E851-4BFE-8281-22023EF73058}"/>
                                      </a:ext>
                                    </a:extLst>
                                  </xdr:cNvPr>
                                  <xdr:cNvSpPr txBox="1"/>
                                </xdr:nvSpPr>
                                <xdr:spPr>
                                  <a:xfrm>
                                    <a:off x="9287562" y="2531882"/>
                                    <a:ext cx="965789" cy="198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ysClr val="windowText" lastClr="000000"/>
                                        </a:solidFill>
                                      </a:rPr>
                                      <a:t>Clear Slicers</a:t>
                                    </a:r>
                                  </a:p>
                                </xdr:txBody>
                              </xdr:sp>
                              <xdr:pic macro="[0]!clear_slicers_3">
                                <xdr:nvPicPr>
                                  <xdr:cNvPr id="361" name="Picture 360">
                                    <a:extLst>
                                      <a:ext uri="{FF2B5EF4-FFF2-40B4-BE49-F238E27FC236}">
                                        <a16:creationId xmlns:a16="http://schemas.microsoft.com/office/drawing/2014/main" id="{6F6654A6-B091-49E9-9B27-E09833619BA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042649" y="2570376"/>
                                    <a:ext cx="211210" cy="177144"/>
                                  </a:xfrm>
                                  <a:prstGeom prst="rect">
                                    <a:avLst/>
                                  </a:prstGeom>
                                </xdr:spPr>
                              </xdr:pic>
                            </xdr:grpSp>
                          </xdr:grpSp>
                          <xdr:sp macro="" textlink="">
                            <xdr:nvSpPr>
                              <xdr:cNvPr id="356" name="Right Triangle 355">
                                <a:extLst>
                                  <a:ext uri="{FF2B5EF4-FFF2-40B4-BE49-F238E27FC236}">
                                    <a16:creationId xmlns:a16="http://schemas.microsoft.com/office/drawing/2014/main" id="{F22524F1-0D2A-49A0-A27A-465CC625A09C}"/>
                                  </a:ext>
                                </a:extLst>
                              </xdr:cNvPr>
                              <xdr:cNvSpPr/>
                            </xdr:nvSpPr>
                            <xdr:spPr>
                              <a:xfrm flipV="1">
                                <a:off x="8570836" y="2471782"/>
                                <a:ext cx="285754" cy="385717"/>
                              </a:xfrm>
                              <a:prstGeom prst="rtTriangle">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92D050"/>
                                  </a:solidFill>
                                </a:endParaRPr>
                              </a:p>
                            </xdr:txBody>
                          </xdr:sp>
                        </xdr:grpSp>
                        <xdr:grpSp>
                          <xdr:nvGrpSpPr>
                            <xdr:cNvPr id="343" name="Group 342">
                              <a:extLst>
                                <a:ext uri="{FF2B5EF4-FFF2-40B4-BE49-F238E27FC236}">
                                  <a16:creationId xmlns:a16="http://schemas.microsoft.com/office/drawing/2014/main" id="{E0C1B9DD-538F-4516-AAFC-29109AF6E61C}"/>
                                </a:ext>
                              </a:extLst>
                            </xdr:cNvPr>
                            <xdr:cNvGrpSpPr/>
                          </xdr:nvGrpSpPr>
                          <xdr:grpSpPr>
                            <a:xfrm>
                              <a:off x="10766251" y="1865874"/>
                              <a:ext cx="2323055" cy="3662140"/>
                              <a:chOff x="11363324" y="4114799"/>
                              <a:chExt cx="1429698" cy="1714501"/>
                            </a:xfrm>
                          </xdr:grpSpPr>
                          <xdr:grpSp>
                            <xdr:nvGrpSpPr>
                              <xdr:cNvPr id="351" name="Group 350">
                                <a:extLst>
                                  <a:ext uri="{FF2B5EF4-FFF2-40B4-BE49-F238E27FC236}">
                                    <a16:creationId xmlns:a16="http://schemas.microsoft.com/office/drawing/2014/main" id="{00F31098-F954-4372-9189-CDD3469D7FC6}"/>
                                  </a:ext>
                                </a:extLst>
                              </xdr:cNvPr>
                              <xdr:cNvGrpSpPr/>
                            </xdr:nvGrpSpPr>
                            <xdr:grpSpPr>
                              <a:xfrm>
                                <a:off x="11363324" y="4114799"/>
                                <a:ext cx="1400175" cy="1714501"/>
                                <a:chOff x="1333500" y="2066925"/>
                                <a:chExt cx="3190875" cy="1800225"/>
                              </a:xfrm>
                            </xdr:grpSpPr>
                            <xdr:sp macro="" textlink="">
                              <xdr:nvSpPr>
                                <xdr:cNvPr id="353" name="Rectangle 352">
                                  <a:extLst>
                                    <a:ext uri="{FF2B5EF4-FFF2-40B4-BE49-F238E27FC236}">
                                      <a16:creationId xmlns:a16="http://schemas.microsoft.com/office/drawing/2014/main" id="{10FBB3B1-B6AB-42E2-ACA5-42D517B596B4}"/>
                                    </a:ext>
                                  </a:extLst>
                                </xdr:cNvPr>
                                <xdr:cNvSpPr/>
                              </xdr:nvSpPr>
                              <xdr:spPr>
                                <a:xfrm>
                                  <a:off x="1333500" y="2066925"/>
                                  <a:ext cx="3190875" cy="1771650"/>
                                </a:xfrm>
                                <a:prstGeom prst="rect">
                                  <a:avLst/>
                                </a:prstGeom>
                                <a:gradFill flip="none" rotWithShape="1">
                                  <a:gsLst>
                                    <a:gs pos="8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4" name="Rectangle 353">
                                  <a:extLst>
                                    <a:ext uri="{FF2B5EF4-FFF2-40B4-BE49-F238E27FC236}">
                                      <a16:creationId xmlns:a16="http://schemas.microsoft.com/office/drawing/2014/main" id="{7B950FD6-2A0D-4285-994C-726B3CB695EC}"/>
                                    </a:ext>
                                  </a:extLst>
                                </xdr:cNvPr>
                                <xdr:cNvSpPr/>
                              </xdr:nvSpPr>
                              <xdr:spPr>
                                <a:xfrm>
                                  <a:off x="1333500" y="2086663"/>
                                  <a:ext cx="3190875" cy="178048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52" name="TextBox 351">
                                <a:extLst>
                                  <a:ext uri="{FF2B5EF4-FFF2-40B4-BE49-F238E27FC236}">
                                    <a16:creationId xmlns:a16="http://schemas.microsoft.com/office/drawing/2014/main" id="{B15EC085-2E11-4B1A-8590-8A479227BCAE}"/>
                                  </a:ext>
                                </a:extLst>
                              </xdr:cNvPr>
                              <xdr:cNvSpPr txBox="1"/>
                            </xdr:nvSpPr>
                            <xdr:spPr>
                              <a:xfrm>
                                <a:off x="11372720" y="5035224"/>
                                <a:ext cx="1420302" cy="1226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 </a:t>
                                </a:r>
                                <a:r>
                                  <a:rPr lang="en-US" sz="900" b="1" baseline="0">
                                    <a:latin typeface="Cambria" panose="02040503050406030204" pitchFamily="18" charset="0"/>
                                    <a:ea typeface="Cambria" panose="02040503050406030204" pitchFamily="18" charset="0"/>
                                    <a:cs typeface="Arial" panose="020B0604020202020204" pitchFamily="34" charset="0"/>
                                  </a:rPr>
                                  <a:t>Filter by Year, Quarter and Month :</a:t>
                                </a:r>
                                <a:endParaRPr lang="en-US" sz="900" b="1">
                                  <a:latin typeface="Cambria" panose="02040503050406030204" pitchFamily="18" charset="0"/>
                                  <a:ea typeface="Cambria" panose="02040503050406030204" pitchFamily="18" charset="0"/>
                                  <a:cs typeface="Arial" panose="020B0604020202020204" pitchFamily="34" charset="0"/>
                                </a:endParaRPr>
                              </a:p>
                            </xdr:txBody>
                          </xdr:sp>
                        </xdr:grpSp>
                        <xdr:grpSp>
                          <xdr:nvGrpSpPr>
                            <xdr:cNvPr id="345" name="Group 344">
                              <a:extLst>
                                <a:ext uri="{FF2B5EF4-FFF2-40B4-BE49-F238E27FC236}">
                                  <a16:creationId xmlns:a16="http://schemas.microsoft.com/office/drawing/2014/main" id="{98B116C4-ADF4-4A9E-9427-91DAEEF2C186}"/>
                                </a:ext>
                              </a:extLst>
                            </xdr:cNvPr>
                            <xdr:cNvGrpSpPr/>
                          </xdr:nvGrpSpPr>
                          <xdr:grpSpPr>
                            <a:xfrm>
                              <a:off x="7800936" y="1847580"/>
                              <a:ext cx="2887295" cy="3686017"/>
                              <a:chOff x="6371548" y="1971675"/>
                              <a:chExt cx="2820077" cy="3791621"/>
                            </a:xfrm>
                          </xdr:grpSpPr>
                          <xdr:grpSp>
                            <xdr:nvGrpSpPr>
                              <xdr:cNvPr id="347" name="Group 346">
                                <a:extLst>
                                  <a:ext uri="{FF2B5EF4-FFF2-40B4-BE49-F238E27FC236}">
                                    <a16:creationId xmlns:a16="http://schemas.microsoft.com/office/drawing/2014/main" id="{B0E54AAE-012A-4985-A989-69C824909AF0}"/>
                                  </a:ext>
                                </a:extLst>
                              </xdr:cNvPr>
                              <xdr:cNvGrpSpPr/>
                            </xdr:nvGrpSpPr>
                            <xdr:grpSpPr>
                              <a:xfrm>
                                <a:off x="6371548" y="1971675"/>
                                <a:ext cx="2820077" cy="3791621"/>
                                <a:chOff x="6324599" y="1304925"/>
                                <a:chExt cx="2305051" cy="2371725"/>
                              </a:xfrm>
                            </xdr:grpSpPr>
                            <xdr:sp macro="" textlink="">
                              <xdr:nvSpPr>
                                <xdr:cNvPr id="349" name="Rectangle 348">
                                  <a:extLst>
                                    <a:ext uri="{FF2B5EF4-FFF2-40B4-BE49-F238E27FC236}">
                                      <a16:creationId xmlns:a16="http://schemas.microsoft.com/office/drawing/2014/main" id="{BF55A4E4-2114-4179-A8BC-5782E64E14A4}"/>
                                    </a:ext>
                                  </a:extLst>
                                </xdr:cNvPr>
                                <xdr:cNvSpPr/>
                              </xdr:nvSpPr>
                              <xdr:spPr>
                                <a:xfrm>
                                  <a:off x="6324599" y="1304925"/>
                                  <a:ext cx="2305051" cy="1874762"/>
                                </a:xfrm>
                                <a:prstGeom prst="rect">
                                  <a:avLst/>
                                </a:prstGeom>
                                <a:gradFill flip="none" rotWithShape="1">
                                  <a:gsLst>
                                    <a:gs pos="17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0" name="Rectangle 349">
                                  <a:extLst>
                                    <a:ext uri="{FF2B5EF4-FFF2-40B4-BE49-F238E27FC236}">
                                      <a16:creationId xmlns:a16="http://schemas.microsoft.com/office/drawing/2014/main" id="{8197AE95-F4AE-4C32-91F7-DD223DBC765A}"/>
                                    </a:ext>
                                  </a:extLst>
                                </xdr:cNvPr>
                                <xdr:cNvSpPr/>
                              </xdr:nvSpPr>
                              <xdr:spPr>
                                <a:xfrm>
                                  <a:off x="6324599" y="1322799"/>
                                  <a:ext cx="2305051" cy="23538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grpSp>
                          <xdr:sp macro="" textlink="">
                            <xdr:nvSpPr>
                              <xdr:cNvPr id="348" name="TextBox 347">
                                <a:extLst>
                                  <a:ext uri="{FF2B5EF4-FFF2-40B4-BE49-F238E27FC236}">
                                    <a16:creationId xmlns:a16="http://schemas.microsoft.com/office/drawing/2014/main" id="{C9DC70E2-3BCE-44F9-9585-61E2ADAE46FE}"/>
                                  </a:ext>
                                </a:extLst>
                              </xdr:cNvPr>
                              <xdr:cNvSpPr txBox="1"/>
                            </xdr:nvSpPr>
                            <xdr:spPr>
                              <a:xfrm>
                                <a:off x="7031153" y="1996970"/>
                                <a:ext cx="1880191" cy="225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Calibri" panose="020F0502020204030204" pitchFamily="34" charset="0"/>
                                    <a:ea typeface="Cambria" panose="02040503050406030204" pitchFamily="18" charset="0"/>
                                    <a:cs typeface="Calibri" panose="020F0502020204030204" pitchFamily="34" charset="0"/>
                                  </a:rPr>
                                  <a:t>Export Volume by Country</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grpSp>
                      </xdr:grpSp>
                      <xdr:grpSp>
                        <xdr:nvGrpSpPr>
                          <xdr:cNvPr id="332" name="Group 331">
                            <a:extLst>
                              <a:ext uri="{FF2B5EF4-FFF2-40B4-BE49-F238E27FC236}">
                                <a16:creationId xmlns:a16="http://schemas.microsoft.com/office/drawing/2014/main" id="{4EDF7120-3B12-44C7-8BCC-07F6C272332F}"/>
                              </a:ext>
                            </a:extLst>
                          </xdr:cNvPr>
                          <xdr:cNvGrpSpPr/>
                        </xdr:nvGrpSpPr>
                        <xdr:grpSpPr>
                          <a:xfrm>
                            <a:off x="10792949" y="4070167"/>
                            <a:ext cx="2237314" cy="1377715"/>
                            <a:chOff x="10532152" y="2076146"/>
                            <a:chExt cx="2185227" cy="1209980"/>
                          </a:xfrm>
                        </xdr:grpSpPr>
                        <mc:AlternateContent xmlns:mc="http://schemas.openxmlformats.org/markup-compatibility/2006" xmlns:a14="http://schemas.microsoft.com/office/drawing/2010/main">
                          <mc:Choice Requires="a14">
                            <xdr:graphicFrame macro="">
                              <xdr:nvGraphicFramePr>
                                <xdr:cNvPr id="334" name="Date (Quarter) 3">
                                  <a:extLst>
                                    <a:ext uri="{FF2B5EF4-FFF2-40B4-BE49-F238E27FC236}">
                                      <a16:creationId xmlns:a16="http://schemas.microsoft.com/office/drawing/2014/main" id="{6092CAE3-E7DF-4388-A209-7F87C09F9DE2}"/>
                                    </a:ext>
                                  </a:extLst>
                                </xdr:cNvPr>
                                <xdr:cNvGraphicFramePr/>
                              </xdr:nvGraphicFramePr>
                              <xdr:xfrm>
                                <a:off x="11199480" y="2079700"/>
                                <a:ext cx="685136" cy="1202043"/>
                              </xdr:xfrm>
                              <a:graphic>
                                <a:graphicData uri="http://schemas.microsoft.com/office/drawing/2010/slicer">
                                  <sle:slicer xmlns:sle="http://schemas.microsoft.com/office/drawing/2010/slicer" name="Date (Quarter) 3"/>
                                </a:graphicData>
                              </a:graphic>
                            </xdr:graphicFrame>
                          </mc:Choice>
                          <mc:Fallback xmlns="">
                            <xdr:sp macro="" textlink="">
                              <xdr:nvSpPr>
                                <xdr:cNvPr id="0" name=""/>
                                <xdr:cNvSpPr>
                                  <a:spLocks noTextEdit="1"/>
                                </xdr:cNvSpPr>
                              </xdr:nvSpPr>
                              <xdr:spPr>
                                <a:xfrm>
                                  <a:off x="10277299" y="4252692"/>
                                  <a:ext cx="627547" cy="14180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5" name="Date (Year) 3">
                                  <a:extLst>
                                    <a:ext uri="{FF2B5EF4-FFF2-40B4-BE49-F238E27FC236}">
                                      <a16:creationId xmlns:a16="http://schemas.microsoft.com/office/drawing/2014/main" id="{272D88E1-756B-4939-997C-7879595465ED}"/>
                                    </a:ext>
                                  </a:extLst>
                                </xdr:cNvPr>
                                <xdr:cNvGraphicFramePr/>
                              </xdr:nvGraphicFramePr>
                              <xdr:xfrm>
                                <a:off x="10532152" y="2076146"/>
                                <a:ext cx="753821" cy="1209980"/>
                              </xdr:xfrm>
                              <a:graphic>
                                <a:graphicData uri="http://schemas.microsoft.com/office/drawing/2010/slicer">
                                  <sle:slicer xmlns:sle="http://schemas.microsoft.com/office/drawing/2010/slicer" name="Date (Year) 3"/>
                                </a:graphicData>
                              </a:graphic>
                            </xdr:graphicFrame>
                          </mc:Choice>
                          <mc:Fallback xmlns="">
                            <xdr:sp macro="" textlink="">
                              <xdr:nvSpPr>
                                <xdr:cNvPr id="0" name=""/>
                                <xdr:cNvSpPr>
                                  <a:spLocks noTextEdit="1"/>
                                </xdr:cNvSpPr>
                              </xdr:nvSpPr>
                              <xdr:spPr>
                                <a:xfrm>
                                  <a:off x="9666063" y="4248499"/>
                                  <a:ext cx="690459" cy="1427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6" name="Date (Month) 3">
                                  <a:extLst>
                                    <a:ext uri="{FF2B5EF4-FFF2-40B4-BE49-F238E27FC236}">
                                      <a16:creationId xmlns:a16="http://schemas.microsoft.com/office/drawing/2014/main" id="{75C22484-70BF-4B87-A5FA-D60DE3E76684}"/>
                                    </a:ext>
                                  </a:extLst>
                                </xdr:cNvPr>
                                <xdr:cNvGraphicFramePr/>
                              </xdr:nvGraphicFramePr>
                              <xdr:xfrm>
                                <a:off x="11829960" y="2077199"/>
                                <a:ext cx="887419" cy="1162178"/>
                              </xdr:xfrm>
                              <a:graphic>
                                <a:graphicData uri="http://schemas.microsoft.com/office/drawing/2010/slicer">
                                  <sle:slicer xmlns:sle="http://schemas.microsoft.com/office/drawing/2010/slicer" name="Date (Month) 3"/>
                                </a:graphicData>
                              </a:graphic>
                            </xdr:graphicFrame>
                          </mc:Choice>
                          <mc:Fallback xmlns="">
                            <xdr:sp macro="" textlink="">
                              <xdr:nvSpPr>
                                <xdr:cNvPr id="0" name=""/>
                                <xdr:cNvSpPr>
                                  <a:spLocks noTextEdit="1"/>
                                </xdr:cNvSpPr>
                              </xdr:nvSpPr>
                              <xdr:spPr>
                                <a:xfrm>
                                  <a:off x="10854784" y="4249741"/>
                                  <a:ext cx="812827" cy="13710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pic>
                      <xdr:nvPicPr>
                        <xdr:cNvPr id="445" name="Picture 444">
                          <a:extLst>
                            <a:ext uri="{FF2B5EF4-FFF2-40B4-BE49-F238E27FC236}">
                              <a16:creationId xmlns:a16="http://schemas.microsoft.com/office/drawing/2014/main" id="{C80A08C1-A3E0-41AF-950C-DCB320D9DAE6}"/>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6851196" y="836839"/>
                          <a:ext cx="288508" cy="296112"/>
                        </a:xfrm>
                        <a:prstGeom prst="rect">
                          <a:avLst/>
                        </a:prstGeom>
                      </xdr:spPr>
                    </xdr:pic>
                  </xdr:grpSp>
                  <xdr:pic>
                    <xdr:nvPicPr>
                      <xdr:cNvPr id="447" name="Picture 446">
                        <a:extLst>
                          <a:ext uri="{FF2B5EF4-FFF2-40B4-BE49-F238E27FC236}">
                            <a16:creationId xmlns:a16="http://schemas.microsoft.com/office/drawing/2014/main" id="{0365DC2F-240E-4B61-AAB3-9BF9C2F5E78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560639" y="847048"/>
                        <a:ext cx="288508" cy="296112"/>
                      </a:xfrm>
                      <a:prstGeom prst="rect">
                        <a:avLst/>
                      </a:prstGeom>
                    </xdr:spPr>
                  </xdr:pic>
                </xdr:grpSp>
                <xdr:pic>
                  <xdr:nvPicPr>
                    <xdr:cNvPr id="450" name="Picture 449">
                      <a:extLst>
                        <a:ext uri="{FF2B5EF4-FFF2-40B4-BE49-F238E27FC236}">
                          <a16:creationId xmlns:a16="http://schemas.microsoft.com/office/drawing/2014/main" id="{A11B2DBF-314B-4FA7-8575-823788AD39CD}"/>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0525125" y="864056"/>
                      <a:ext cx="272143" cy="272143"/>
                    </a:xfrm>
                    <a:prstGeom prst="rect">
                      <a:avLst/>
                    </a:prstGeom>
                  </xdr:spPr>
                </xdr:pic>
              </xdr:grpSp>
              <mc:AlternateContent xmlns:mc="http://schemas.openxmlformats.org/markup-compatibility/2006" xmlns:a14="http://schemas.microsoft.com/office/drawing/2010/main">
                <mc:Choice Requires="a14">
                  <xdr:graphicFrame macro="">
                    <xdr:nvGraphicFramePr>
                      <xdr:cNvPr id="452" name="Country 1">
                        <a:extLst>
                          <a:ext uri="{FF2B5EF4-FFF2-40B4-BE49-F238E27FC236}">
                            <a16:creationId xmlns:a16="http://schemas.microsoft.com/office/drawing/2014/main" id="{1C5761DA-D3CC-4FDA-B57B-639D51CBE8AD}"/>
                          </a:ext>
                        </a:extLst>
                      </xdr:cNvPr>
                      <xdr:cNvGraphicFramePr/>
                    </xdr:nvGraphicFramePr>
                    <xdr:xfrm>
                      <a:off x="9957739" y="2075127"/>
                      <a:ext cx="2040604" cy="1702007"/>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668286" y="2230942"/>
                        <a:ext cx="1979143" cy="18040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aphicFrame macro="">
              <xdr:nvGraphicFramePr>
                <xdr:cNvPr id="120" name="Chart 119"/>
                <xdr:cNvGraphicFramePr>
                  <a:graphicFrameLocks/>
                </xdr:cNvGraphicFramePr>
              </xdr:nvGraphicFramePr>
              <xdr:xfrm>
                <a:off x="1287445" y="2041071"/>
                <a:ext cx="2679560" cy="3495989"/>
              </xdr:xfrm>
              <a:graphic>
                <a:graphicData uri="http://schemas.openxmlformats.org/drawingml/2006/chart">
                  <c:chart xmlns:c="http://schemas.openxmlformats.org/drawingml/2006/chart" xmlns:r="http://schemas.openxmlformats.org/officeDocument/2006/relationships" r:id="rId18"/>
                </a:graphicData>
              </a:graphic>
            </xdr:graphicFrame>
          </xdr:grpSp>
          <xdr:graphicFrame macro="">
            <xdr:nvGraphicFramePr>
              <xdr:cNvPr id="122" name="Chart 121"/>
              <xdr:cNvGraphicFramePr>
                <a:graphicFrameLocks/>
              </xdr:cNvGraphicFramePr>
            </xdr:nvGraphicFramePr>
            <xdr:xfrm>
              <a:off x="4113544" y="2072471"/>
              <a:ext cx="2595824" cy="3506457"/>
            </xdr:xfrm>
            <a:graphic>
              <a:graphicData uri="http://schemas.openxmlformats.org/drawingml/2006/chart">
                <c:chart xmlns:c="http://schemas.openxmlformats.org/drawingml/2006/chart" xmlns:r="http://schemas.openxmlformats.org/officeDocument/2006/relationships" r:id="rId19"/>
              </a:graphicData>
            </a:graphic>
          </xdr:graphicFrame>
        </xdr:grpSp>
        <xdr:graphicFrame macro="">
          <xdr:nvGraphicFramePr>
            <xdr:cNvPr id="124" name="Chart 123"/>
            <xdr:cNvGraphicFramePr>
              <a:graphicFrameLocks/>
            </xdr:cNvGraphicFramePr>
          </xdr:nvGraphicFramePr>
          <xdr:xfrm>
            <a:off x="6939644" y="2009670"/>
            <a:ext cx="2428351" cy="3527390"/>
          </xdr:xfrm>
          <a:graphic>
            <a:graphicData uri="http://schemas.openxmlformats.org/drawingml/2006/chart">
              <c:chart xmlns:c="http://schemas.openxmlformats.org/drawingml/2006/chart" xmlns:r="http://schemas.openxmlformats.org/officeDocument/2006/relationships" r:id="rId20"/>
            </a:graphicData>
          </a:graphic>
        </xdr:graphicFrame>
      </xdr:grpSp>
      <xdr:sp macro="" textlink="">
        <xdr:nvSpPr>
          <xdr:cNvPr id="127" name="TextBox 126">
            <a:extLst>
              <a:ext uri="{FF2B5EF4-FFF2-40B4-BE49-F238E27FC236}">
                <a16:creationId xmlns:a16="http://schemas.microsoft.com/office/drawing/2014/main" id="{B15EC085-2E11-4B1A-8590-8A479227BCAE}"/>
              </a:ext>
            </a:extLst>
          </xdr:cNvPr>
          <xdr:cNvSpPr txBox="1"/>
        </xdr:nvSpPr>
        <xdr:spPr>
          <a:xfrm>
            <a:off x="9975084" y="1925934"/>
            <a:ext cx="1329312" cy="251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 </a:t>
            </a:r>
            <a:r>
              <a:rPr lang="en-US" sz="900" b="1" baseline="0">
                <a:latin typeface="Cambria" panose="02040503050406030204" pitchFamily="18" charset="0"/>
                <a:ea typeface="Cambria" panose="02040503050406030204" pitchFamily="18" charset="0"/>
                <a:cs typeface="Arial" panose="020B0604020202020204" pitchFamily="34" charset="0"/>
              </a:rPr>
              <a:t>Filter by Country :</a:t>
            </a:r>
            <a:endParaRPr lang="en-US" sz="900" b="1">
              <a:latin typeface="Cambria" panose="02040503050406030204" pitchFamily="18" charset="0"/>
              <a:ea typeface="Cambria" panose="02040503050406030204" pitchFamily="18" charset="0"/>
              <a:cs typeface="Arial" panose="020B0604020202020204"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31401</xdr:rowOff>
    </xdr:from>
    <xdr:to>
      <xdr:col>21</xdr:col>
      <xdr:colOff>1323</xdr:colOff>
      <xdr:row>30</xdr:row>
      <xdr:rowOff>141129</xdr:rowOff>
    </xdr:to>
    <xdr:grpSp>
      <xdr:nvGrpSpPr>
        <xdr:cNvPr id="6" name="Group 5"/>
        <xdr:cNvGrpSpPr/>
      </xdr:nvGrpSpPr>
      <xdr:grpSpPr>
        <a:xfrm>
          <a:off x="0" y="31401"/>
          <a:ext cx="12750169" cy="5761926"/>
          <a:chOff x="0" y="0"/>
          <a:chExt cx="12750169" cy="5761926"/>
        </a:xfrm>
      </xdr:grpSpPr>
      <xdr:grpSp>
        <xdr:nvGrpSpPr>
          <xdr:cNvPr id="3" name="Group 2">
            <a:extLst>
              <a:ext uri="{FF2B5EF4-FFF2-40B4-BE49-F238E27FC236}">
                <a16:creationId xmlns:a16="http://schemas.microsoft.com/office/drawing/2014/main" id="{00000000-0008-0000-0C00-000003000000}"/>
              </a:ext>
            </a:extLst>
          </xdr:cNvPr>
          <xdr:cNvGrpSpPr/>
        </xdr:nvGrpSpPr>
        <xdr:grpSpPr>
          <a:xfrm>
            <a:off x="0" y="584775"/>
            <a:ext cx="1153298" cy="5177151"/>
            <a:chOff x="57150" y="600074"/>
            <a:chExt cx="1162050" cy="5324475"/>
          </a:xfrm>
        </xdr:grpSpPr>
        <xdr:sp macro="" textlink="">
          <xdr:nvSpPr>
            <xdr:cNvPr id="112" name="Rectangle 111">
              <a:extLst>
                <a:ext uri="{FF2B5EF4-FFF2-40B4-BE49-F238E27FC236}">
                  <a16:creationId xmlns:a16="http://schemas.microsoft.com/office/drawing/2014/main" id="{00000000-0008-0000-0C00-000070000000}"/>
                </a:ext>
              </a:extLst>
            </xdr:cNvPr>
            <xdr:cNvSpPr/>
          </xdr:nvSpPr>
          <xdr:spPr>
            <a:xfrm>
              <a:off x="57150" y="600074"/>
              <a:ext cx="1133475" cy="5324475"/>
            </a:xfrm>
            <a:prstGeom prst="rect">
              <a:avLst/>
            </a:prstGeom>
            <a:solidFill>
              <a:srgbClr val="C7F2B3"/>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3" name="TextBox 112">
              <a:extLst>
                <a:ext uri="{FF2B5EF4-FFF2-40B4-BE49-F238E27FC236}">
                  <a16:creationId xmlns:a16="http://schemas.microsoft.com/office/drawing/2014/main" id="{00000000-0008-0000-0C00-000071000000}"/>
                </a:ext>
              </a:extLst>
            </xdr:cNvPr>
            <xdr:cNvSpPr txBox="1"/>
          </xdr:nvSpPr>
          <xdr:spPr>
            <a:xfrm>
              <a:off x="219077" y="84772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Navigation</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cxnSp macro="">
          <xdr:nvCxnSpPr>
            <xdr:cNvPr id="114" name="Straight Connector 113">
              <a:extLst>
                <a:ext uri="{FF2B5EF4-FFF2-40B4-BE49-F238E27FC236}">
                  <a16:creationId xmlns:a16="http://schemas.microsoft.com/office/drawing/2014/main" id="{00000000-0008-0000-0C00-000072000000}"/>
                </a:ext>
              </a:extLst>
            </xdr:cNvPr>
            <xdr:cNvCxnSpPr/>
          </xdr:nvCxnSpPr>
          <xdr:spPr>
            <a:xfrm>
              <a:off x="219075" y="1123950"/>
              <a:ext cx="828675" cy="0"/>
            </a:xfrm>
            <a:prstGeom prst="line">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15" name="Oval 114">
              <a:extLst>
                <a:ext uri="{FF2B5EF4-FFF2-40B4-BE49-F238E27FC236}">
                  <a16:creationId xmlns:a16="http://schemas.microsoft.com/office/drawing/2014/main" id="{00000000-0008-0000-0C00-000073000000}"/>
                </a:ext>
              </a:extLst>
            </xdr:cNvPr>
            <xdr:cNvSpPr/>
          </xdr:nvSpPr>
          <xdr:spPr>
            <a:xfrm>
              <a:off x="209550" y="159067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6" name="Oval 115">
              <a:extLst>
                <a:ext uri="{FF2B5EF4-FFF2-40B4-BE49-F238E27FC236}">
                  <a16:creationId xmlns:a16="http://schemas.microsoft.com/office/drawing/2014/main" id="{00000000-0008-0000-0C00-000074000000}"/>
                </a:ext>
              </a:extLst>
            </xdr:cNvPr>
            <xdr:cNvSpPr/>
          </xdr:nvSpPr>
          <xdr:spPr>
            <a:xfrm>
              <a:off x="200025" y="1962149"/>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7" name="Oval 116">
              <a:extLst>
                <a:ext uri="{FF2B5EF4-FFF2-40B4-BE49-F238E27FC236}">
                  <a16:creationId xmlns:a16="http://schemas.microsoft.com/office/drawing/2014/main" id="{00000000-0008-0000-0C00-000075000000}"/>
                </a:ext>
              </a:extLst>
            </xdr:cNvPr>
            <xdr:cNvSpPr/>
          </xdr:nvSpPr>
          <xdr:spPr>
            <a:xfrm>
              <a:off x="200025" y="231457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8" name="Oval 117">
              <a:extLst>
                <a:ext uri="{FF2B5EF4-FFF2-40B4-BE49-F238E27FC236}">
                  <a16:creationId xmlns:a16="http://schemas.microsoft.com/office/drawing/2014/main" id="{00000000-0008-0000-0C00-000076000000}"/>
                </a:ext>
              </a:extLst>
            </xdr:cNvPr>
            <xdr:cNvSpPr/>
          </xdr:nvSpPr>
          <xdr:spPr>
            <a:xfrm>
              <a:off x="200025" y="2676524"/>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oDashboard_Overview" textlink="">
          <xdr:nvSpPr>
            <xdr:cNvPr id="119" name="TextBox 118">
              <a:hlinkClick xmlns:r="http://schemas.openxmlformats.org/officeDocument/2006/relationships" r:id="rId1" tooltip="Overview"/>
              <a:extLst>
                <a:ext uri="{FF2B5EF4-FFF2-40B4-BE49-F238E27FC236}">
                  <a16:creationId xmlns:a16="http://schemas.microsoft.com/office/drawing/2014/main" id="{00000000-0008-0000-0C00-000077000000}"/>
                </a:ext>
              </a:extLst>
            </xdr:cNvPr>
            <xdr:cNvSpPr txBox="1"/>
          </xdr:nvSpPr>
          <xdr:spPr>
            <a:xfrm>
              <a:off x="295277" y="1524000"/>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Overview</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120" name="TextBox 119">
              <a:hlinkClick xmlns:r="http://schemas.openxmlformats.org/officeDocument/2006/relationships" r:id="rId2" tooltip="Products"/>
              <a:extLst>
                <a:ext uri="{FF2B5EF4-FFF2-40B4-BE49-F238E27FC236}">
                  <a16:creationId xmlns:a16="http://schemas.microsoft.com/office/drawing/2014/main" id="{00000000-0008-0000-0C00-000078000000}"/>
                </a:ext>
              </a:extLst>
            </xdr:cNvPr>
            <xdr:cNvSpPr txBox="1"/>
          </xdr:nvSpPr>
          <xdr:spPr>
            <a:xfrm>
              <a:off x="323852" y="1885950"/>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Products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121" name="TextBox 120">
              <a:hlinkClick xmlns:r="http://schemas.openxmlformats.org/officeDocument/2006/relationships" r:id="rId3" tooltip="Companies"/>
              <a:extLst>
                <a:ext uri="{FF2B5EF4-FFF2-40B4-BE49-F238E27FC236}">
                  <a16:creationId xmlns:a16="http://schemas.microsoft.com/office/drawing/2014/main" id="{00000000-0008-0000-0C00-000079000000}"/>
                </a:ext>
              </a:extLst>
            </xdr:cNvPr>
            <xdr:cNvSpPr txBox="1"/>
          </xdr:nvSpPr>
          <xdr:spPr>
            <a:xfrm>
              <a:off x="304802" y="2247900"/>
              <a:ext cx="914398"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Companies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0]!TextBox121_Click" textlink="">
          <xdr:nvSpPr>
            <xdr:cNvPr id="122" name="TextBox 121">
              <a:hlinkClick xmlns:r="http://schemas.openxmlformats.org/officeDocument/2006/relationships" r:id="rId4" tooltip="Countries"/>
              <a:extLst>
                <a:ext uri="{FF2B5EF4-FFF2-40B4-BE49-F238E27FC236}">
                  <a16:creationId xmlns:a16="http://schemas.microsoft.com/office/drawing/2014/main" id="{00000000-0008-0000-0C00-00007A000000}"/>
                </a:ext>
              </a:extLst>
            </xdr:cNvPr>
            <xdr:cNvSpPr txBox="1"/>
          </xdr:nvSpPr>
          <xdr:spPr>
            <a:xfrm>
              <a:off x="304802" y="260032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Countries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sp macro="" textlink="">
          <xdr:nvSpPr>
            <xdr:cNvPr id="123" name="Oval 122">
              <a:extLst>
                <a:ext uri="{FF2B5EF4-FFF2-40B4-BE49-F238E27FC236}">
                  <a16:creationId xmlns:a16="http://schemas.microsoft.com/office/drawing/2014/main" id="{00000000-0008-0000-0C00-00007B000000}"/>
                </a:ext>
              </a:extLst>
            </xdr:cNvPr>
            <xdr:cNvSpPr/>
          </xdr:nvSpPr>
          <xdr:spPr>
            <a:xfrm>
              <a:off x="200025" y="3028949"/>
              <a:ext cx="114300"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oDashboard_Trends" textlink="">
          <xdr:nvSpPr>
            <xdr:cNvPr id="124" name="TextBox 123">
              <a:hlinkClick xmlns:r="http://schemas.openxmlformats.org/officeDocument/2006/relationships" r:id="rId5" tooltip="Trends"/>
              <a:extLst>
                <a:ext uri="{FF2B5EF4-FFF2-40B4-BE49-F238E27FC236}">
                  <a16:creationId xmlns:a16="http://schemas.microsoft.com/office/drawing/2014/main" id="{00000000-0008-0000-0C00-00007C000000}"/>
                </a:ext>
              </a:extLst>
            </xdr:cNvPr>
            <xdr:cNvSpPr txBox="1"/>
          </xdr:nvSpPr>
          <xdr:spPr>
            <a:xfrm>
              <a:off x="314327" y="2962275"/>
              <a:ext cx="866773"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accent6">
                      <a:lumMod val="50000"/>
                    </a:schemeClr>
                  </a:solidFill>
                  <a:latin typeface="Arial" panose="020B0604020202020204" pitchFamily="34" charset="0"/>
                  <a:cs typeface="Arial" panose="020B0604020202020204" pitchFamily="34" charset="0"/>
                </a:rPr>
                <a:t>Trends</a:t>
              </a:r>
              <a:endParaRPr lang="en-US" sz="900" b="1">
                <a:solidFill>
                  <a:schemeClr val="accent6">
                    <a:lumMod val="50000"/>
                  </a:schemeClr>
                </a:solidFill>
                <a:latin typeface="Arial" panose="020B0604020202020204" pitchFamily="34" charset="0"/>
                <a:cs typeface="Arial" panose="020B0604020202020204" pitchFamily="34" charset="0"/>
              </a:endParaRPr>
            </a:p>
          </xdr:txBody>
        </xdr:sp>
      </xdr:grpSp>
      <xdr:grpSp>
        <xdr:nvGrpSpPr>
          <xdr:cNvPr id="4" name="Group 3">
            <a:extLst>
              <a:ext uri="{FF2B5EF4-FFF2-40B4-BE49-F238E27FC236}">
                <a16:creationId xmlns:a16="http://schemas.microsoft.com/office/drawing/2014/main" id="{00000000-0008-0000-0C00-000004000000}"/>
              </a:ext>
            </a:extLst>
          </xdr:cNvPr>
          <xdr:cNvGrpSpPr/>
        </xdr:nvGrpSpPr>
        <xdr:grpSpPr>
          <a:xfrm>
            <a:off x="1221856" y="549989"/>
            <a:ext cx="11510452" cy="782192"/>
            <a:chOff x="1314449" y="581025"/>
            <a:chExt cx="11458576" cy="662093"/>
          </a:xfrm>
        </xdr:grpSpPr>
        <xdr:grpSp>
          <xdr:nvGrpSpPr>
            <xdr:cNvPr id="68" name="Group 67">
              <a:extLst>
                <a:ext uri="{FF2B5EF4-FFF2-40B4-BE49-F238E27FC236}">
                  <a16:creationId xmlns:a16="http://schemas.microsoft.com/office/drawing/2014/main" id="{00000000-0008-0000-0C00-000044000000}"/>
                </a:ext>
              </a:extLst>
            </xdr:cNvPr>
            <xdr:cNvGrpSpPr/>
          </xdr:nvGrpSpPr>
          <xdr:grpSpPr>
            <a:xfrm>
              <a:off x="1314449" y="589208"/>
              <a:ext cx="1875033" cy="653910"/>
              <a:chOff x="58714" y="582580"/>
              <a:chExt cx="2029011" cy="779495"/>
            </a:xfrm>
          </xdr:grpSpPr>
          <xdr:grpSp>
            <xdr:nvGrpSpPr>
              <xdr:cNvPr id="106" name="Group 105">
                <a:extLst>
                  <a:ext uri="{FF2B5EF4-FFF2-40B4-BE49-F238E27FC236}">
                    <a16:creationId xmlns:a16="http://schemas.microsoft.com/office/drawing/2014/main" id="{00000000-0008-0000-0C00-00006A000000}"/>
                  </a:ext>
                </a:extLst>
              </xdr:cNvPr>
              <xdr:cNvGrpSpPr/>
            </xdr:nvGrpSpPr>
            <xdr:grpSpPr>
              <a:xfrm>
                <a:off x="58714" y="582580"/>
                <a:ext cx="2029011" cy="779495"/>
                <a:chOff x="58714" y="582580"/>
                <a:chExt cx="2029011" cy="779495"/>
              </a:xfrm>
            </xdr:grpSpPr>
            <xdr:sp macro="" textlink="">
              <xdr:nvSpPr>
                <xdr:cNvPr id="108" name="Rounded Rectangle 107">
                  <a:extLst>
                    <a:ext uri="{FF2B5EF4-FFF2-40B4-BE49-F238E27FC236}">
                      <a16:creationId xmlns:a16="http://schemas.microsoft.com/office/drawing/2014/main" id="{00000000-0008-0000-0C00-00006C000000}"/>
                    </a:ext>
                  </a:extLst>
                </xdr:cNvPr>
                <xdr:cNvSpPr/>
              </xdr:nvSpPr>
              <xdr:spPr>
                <a:xfrm>
                  <a:off x="58714" y="607771"/>
                  <a:ext cx="1448574" cy="742950"/>
                </a:xfrm>
                <a:prstGeom prst="roundRect">
                  <a:avLst/>
                </a:prstGeom>
                <a:solidFill>
                  <a:srgbClr val="34A203"/>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9" name="Rounded Rectangle 108">
                  <a:extLst>
                    <a:ext uri="{FF2B5EF4-FFF2-40B4-BE49-F238E27FC236}">
                      <a16:creationId xmlns:a16="http://schemas.microsoft.com/office/drawing/2014/main" id="{00000000-0008-0000-0C00-00006D000000}"/>
                    </a:ext>
                  </a:extLst>
                </xdr:cNvPr>
                <xdr:cNvSpPr/>
              </xdr:nvSpPr>
              <xdr:spPr>
                <a:xfrm>
                  <a:off x="90763" y="600075"/>
                  <a:ext cx="1996962" cy="762000"/>
                </a:xfrm>
                <a:prstGeom prst="roundRect">
                  <a:avLst/>
                </a:prstGeom>
                <a:solidFill>
                  <a:schemeClr val="bg1"/>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0" name="TextBox 109">
                  <a:extLst>
                    <a:ext uri="{FF2B5EF4-FFF2-40B4-BE49-F238E27FC236}">
                      <a16:creationId xmlns:a16="http://schemas.microsoft.com/office/drawing/2014/main" id="{00000000-0008-0000-0C00-00006E000000}"/>
                    </a:ext>
                  </a:extLst>
                </xdr:cNvPr>
                <xdr:cNvSpPr txBox="1"/>
              </xdr:nvSpPr>
              <xdr:spPr>
                <a:xfrm>
                  <a:off x="540402" y="582580"/>
                  <a:ext cx="1390650" cy="261337"/>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mn-lt"/>
                      <a:cs typeface="Arial" panose="020B0604020202020204" pitchFamily="34" charset="0"/>
                    </a:rPr>
                    <a:t>Total Export Value</a:t>
                  </a:r>
                </a:p>
              </xdr:txBody>
            </xdr:sp>
            <xdr:sp macro="" textlink="'Pivot Table Analysis'!A5">
              <xdr:nvSpPr>
                <xdr:cNvPr id="111" name="TextBox 110">
                  <a:extLst>
                    <a:ext uri="{FF2B5EF4-FFF2-40B4-BE49-F238E27FC236}">
                      <a16:creationId xmlns:a16="http://schemas.microsoft.com/office/drawing/2014/main" id="{00000000-0008-0000-0C00-00006F000000}"/>
                    </a:ext>
                  </a:extLst>
                </xdr:cNvPr>
                <xdr:cNvSpPr txBox="1"/>
              </xdr:nvSpPr>
              <xdr:spPr>
                <a:xfrm>
                  <a:off x="635047" y="944807"/>
                  <a:ext cx="1289270" cy="309275"/>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BF9CBE6-A829-4241-BFD9-2B4D54E5267C}" type="TxLink">
                    <a:rPr lang="en-US" sz="1700" b="1" i="0" u="none" strike="noStrike">
                      <a:solidFill>
                        <a:srgbClr val="34A203"/>
                      </a:solidFill>
                      <a:latin typeface="Arial" panose="020B0604020202020204" pitchFamily="34" charset="0"/>
                      <a:cs typeface="Arial" panose="020B0604020202020204" pitchFamily="34" charset="0"/>
                    </a:rPr>
                    <a:pPr/>
                    <a:t>₦16.32bn</a:t>
                  </a:fld>
                  <a:endParaRPr lang="en-US" sz="1700" b="1">
                    <a:solidFill>
                      <a:srgbClr val="34A203"/>
                    </a:solidFill>
                    <a:latin typeface="Arial" panose="020B0604020202020204" pitchFamily="34" charset="0"/>
                    <a:cs typeface="Arial" panose="020B0604020202020204" pitchFamily="34" charset="0"/>
                  </a:endParaRPr>
                </a:p>
              </xdr:txBody>
            </xdr:sp>
          </xdr:grpSp>
          <xdr:pic>
            <xdr:nvPicPr>
              <xdr:cNvPr id="107" name="Picture 106">
                <a:extLst>
                  <a:ext uri="{FF2B5EF4-FFF2-40B4-BE49-F238E27FC236}">
                    <a16:creationId xmlns:a16="http://schemas.microsoft.com/office/drawing/2014/main" id="{00000000-0008-0000-0C00-00006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38126" y="876299"/>
                <a:ext cx="374904" cy="374904"/>
              </a:xfrm>
              <a:prstGeom prst="rect">
                <a:avLst/>
              </a:prstGeom>
            </xdr:spPr>
          </xdr:pic>
        </xdr:grpSp>
        <xdr:grpSp>
          <xdr:nvGrpSpPr>
            <xdr:cNvPr id="69" name="Group 68">
              <a:extLst>
                <a:ext uri="{FF2B5EF4-FFF2-40B4-BE49-F238E27FC236}">
                  <a16:creationId xmlns:a16="http://schemas.microsoft.com/office/drawing/2014/main" id="{00000000-0008-0000-0C00-000045000000}"/>
                </a:ext>
              </a:extLst>
            </xdr:cNvPr>
            <xdr:cNvGrpSpPr/>
          </xdr:nvGrpSpPr>
          <xdr:grpSpPr>
            <a:xfrm>
              <a:off x="7114073" y="593514"/>
              <a:ext cx="1883664" cy="640080"/>
              <a:chOff x="6475095" y="619125"/>
              <a:chExt cx="2028825" cy="762000"/>
            </a:xfrm>
          </xdr:grpSpPr>
          <xdr:grpSp>
            <xdr:nvGrpSpPr>
              <xdr:cNvPr id="100" name="Group 99">
                <a:extLst>
                  <a:ext uri="{FF2B5EF4-FFF2-40B4-BE49-F238E27FC236}">
                    <a16:creationId xmlns:a16="http://schemas.microsoft.com/office/drawing/2014/main" id="{00000000-0008-0000-0C00-000064000000}"/>
                  </a:ext>
                </a:extLst>
              </xdr:cNvPr>
              <xdr:cNvGrpSpPr/>
            </xdr:nvGrpSpPr>
            <xdr:grpSpPr>
              <a:xfrm>
                <a:off x="6475095" y="619125"/>
                <a:ext cx="2028825" cy="762000"/>
                <a:chOff x="6475095" y="619125"/>
                <a:chExt cx="2028825" cy="762000"/>
              </a:xfrm>
            </xdr:grpSpPr>
            <xdr:sp macro="" textlink="">
              <xdr:nvSpPr>
                <xdr:cNvPr id="102" name="Rounded Rectangle 101">
                  <a:extLst>
                    <a:ext uri="{FF2B5EF4-FFF2-40B4-BE49-F238E27FC236}">
                      <a16:creationId xmlns:a16="http://schemas.microsoft.com/office/drawing/2014/main" id="{00000000-0008-0000-0C00-000066000000}"/>
                    </a:ext>
                  </a:extLst>
                </xdr:cNvPr>
                <xdr:cNvSpPr/>
              </xdr:nvSpPr>
              <xdr:spPr>
                <a:xfrm>
                  <a:off x="6475095" y="628650"/>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 name="Rounded Rectangle 102">
                  <a:extLst>
                    <a:ext uri="{FF2B5EF4-FFF2-40B4-BE49-F238E27FC236}">
                      <a16:creationId xmlns:a16="http://schemas.microsoft.com/office/drawing/2014/main" id="{00000000-0008-0000-0C00-000067000000}"/>
                    </a:ext>
                  </a:extLst>
                </xdr:cNvPr>
                <xdr:cNvSpPr/>
              </xdr:nvSpPr>
              <xdr:spPr>
                <a:xfrm>
                  <a:off x="6506958" y="619125"/>
                  <a:ext cx="1996962"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TextBox 103">
                  <a:extLst>
                    <a:ext uri="{FF2B5EF4-FFF2-40B4-BE49-F238E27FC236}">
                      <a16:creationId xmlns:a16="http://schemas.microsoft.com/office/drawing/2014/main" id="{00000000-0008-0000-0C00-000068000000}"/>
                    </a:ext>
                  </a:extLst>
                </xdr:cNvPr>
                <xdr:cNvSpPr txBox="1"/>
              </xdr:nvSpPr>
              <xdr:spPr>
                <a:xfrm>
                  <a:off x="6924674" y="621926"/>
                  <a:ext cx="1514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Average</a:t>
                  </a:r>
                  <a:r>
                    <a:rPr lang="en-US" sz="1000" b="1" baseline="0">
                      <a:latin typeface="+mn-lt"/>
                      <a:cs typeface="Arial" panose="020B0604020202020204" pitchFamily="34" charset="0"/>
                    </a:rPr>
                    <a:t> Price per Unit</a:t>
                  </a:r>
                  <a:endParaRPr lang="en-US" sz="1000" b="1">
                    <a:latin typeface="+mn-lt"/>
                    <a:cs typeface="Arial" panose="020B0604020202020204" pitchFamily="34" charset="0"/>
                  </a:endParaRPr>
                </a:p>
              </xdr:txBody>
            </xdr:sp>
            <xdr:sp macro="" textlink="'Pivot Table Analysis'!D5">
              <xdr:nvSpPr>
                <xdr:cNvPr id="105" name="TextBox 104">
                  <a:extLst>
                    <a:ext uri="{FF2B5EF4-FFF2-40B4-BE49-F238E27FC236}">
                      <a16:creationId xmlns:a16="http://schemas.microsoft.com/office/drawing/2014/main" id="{00000000-0008-0000-0C00-000069000000}"/>
                    </a:ext>
                  </a:extLst>
                </xdr:cNvPr>
                <xdr:cNvSpPr txBox="1"/>
              </xdr:nvSpPr>
              <xdr:spPr>
                <a:xfrm>
                  <a:off x="7115175" y="923926"/>
                  <a:ext cx="1123950" cy="323849"/>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CB573AA-277C-446A-B8FA-2808943EA07F}" type="TxLink">
                    <a:rPr lang="en-US" sz="1700" b="1" i="0" u="none" strike="noStrike">
                      <a:solidFill>
                        <a:srgbClr val="34A203"/>
                      </a:solidFill>
                      <a:latin typeface="Arial" panose="020B0604020202020204" pitchFamily="34" charset="0"/>
                      <a:ea typeface="+mn-ea"/>
                      <a:cs typeface="Arial" panose="020B0604020202020204" pitchFamily="34" charset="0"/>
                    </a:rPr>
                    <a:pPr marL="0" indent="0" algn="ctr"/>
                    <a:t>₦30.01K</a:t>
                  </a:fld>
                  <a:endParaRPr lang="en-US" sz="1700" b="1" i="0" u="none" strike="noStrike">
                    <a:solidFill>
                      <a:srgbClr val="34A203"/>
                    </a:solidFill>
                    <a:latin typeface="Arial" panose="020B0604020202020204" pitchFamily="34" charset="0"/>
                    <a:ea typeface="+mn-ea"/>
                    <a:cs typeface="Arial" panose="020B0604020202020204" pitchFamily="34" charset="0"/>
                  </a:endParaRPr>
                </a:p>
              </xdr:txBody>
            </xdr:sp>
          </xdr:grpSp>
          <xdr:pic>
            <xdr:nvPicPr>
              <xdr:cNvPr id="101" name="Picture 100">
                <a:extLst>
                  <a:ext uri="{FF2B5EF4-FFF2-40B4-BE49-F238E27FC236}">
                    <a16:creationId xmlns:a16="http://schemas.microsoft.com/office/drawing/2014/main" id="{00000000-0008-0000-0C00-00006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0826" y="885825"/>
                <a:ext cx="374904" cy="374904"/>
              </a:xfrm>
              <a:prstGeom prst="rect">
                <a:avLst/>
              </a:prstGeom>
            </xdr:spPr>
          </xdr:pic>
        </xdr:grpSp>
        <xdr:grpSp>
          <xdr:nvGrpSpPr>
            <xdr:cNvPr id="70" name="Group 69">
              <a:extLst>
                <a:ext uri="{FF2B5EF4-FFF2-40B4-BE49-F238E27FC236}">
                  <a16:creationId xmlns:a16="http://schemas.microsoft.com/office/drawing/2014/main" id="{00000000-0008-0000-0C00-000046000000}"/>
                </a:ext>
              </a:extLst>
            </xdr:cNvPr>
            <xdr:cNvGrpSpPr/>
          </xdr:nvGrpSpPr>
          <xdr:grpSpPr>
            <a:xfrm>
              <a:off x="5180865" y="591520"/>
              <a:ext cx="1898043" cy="642074"/>
              <a:chOff x="4331970" y="607226"/>
              <a:chExt cx="2044312" cy="764374"/>
            </a:xfrm>
          </xdr:grpSpPr>
          <xdr:grpSp>
            <xdr:nvGrpSpPr>
              <xdr:cNvPr id="94" name="Group 93">
                <a:extLst>
                  <a:ext uri="{FF2B5EF4-FFF2-40B4-BE49-F238E27FC236}">
                    <a16:creationId xmlns:a16="http://schemas.microsoft.com/office/drawing/2014/main" id="{00000000-0008-0000-0C00-00005E000000}"/>
                  </a:ext>
                </a:extLst>
              </xdr:cNvPr>
              <xdr:cNvGrpSpPr/>
            </xdr:nvGrpSpPr>
            <xdr:grpSpPr>
              <a:xfrm>
                <a:off x="4331970" y="607226"/>
                <a:ext cx="2044312" cy="764374"/>
                <a:chOff x="4331970" y="607226"/>
                <a:chExt cx="2044312" cy="764374"/>
              </a:xfrm>
            </xdr:grpSpPr>
            <xdr:sp macro="" textlink="">
              <xdr:nvSpPr>
                <xdr:cNvPr id="96" name="Rounded Rectangle 95">
                  <a:extLst>
                    <a:ext uri="{FF2B5EF4-FFF2-40B4-BE49-F238E27FC236}">
                      <a16:creationId xmlns:a16="http://schemas.microsoft.com/office/drawing/2014/main" id="{00000000-0008-0000-0C00-000060000000}"/>
                    </a:ext>
                  </a:extLst>
                </xdr:cNvPr>
                <xdr:cNvSpPr/>
              </xdr:nvSpPr>
              <xdr:spPr>
                <a:xfrm>
                  <a:off x="4331970" y="619125"/>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Rounded Rectangle 96">
                  <a:extLst>
                    <a:ext uri="{FF2B5EF4-FFF2-40B4-BE49-F238E27FC236}">
                      <a16:creationId xmlns:a16="http://schemas.microsoft.com/office/drawing/2014/main" id="{00000000-0008-0000-0C00-000061000000}"/>
                    </a:ext>
                  </a:extLst>
                </xdr:cNvPr>
                <xdr:cNvSpPr/>
              </xdr:nvSpPr>
              <xdr:spPr>
                <a:xfrm>
                  <a:off x="4363833" y="609600"/>
                  <a:ext cx="1996962"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TextBox 97">
                  <a:extLst>
                    <a:ext uri="{FF2B5EF4-FFF2-40B4-BE49-F238E27FC236}">
                      <a16:creationId xmlns:a16="http://schemas.microsoft.com/office/drawing/2014/main" id="{00000000-0008-0000-0C00-000062000000}"/>
                    </a:ext>
                  </a:extLst>
                </xdr:cNvPr>
                <xdr:cNvSpPr txBox="1"/>
              </xdr:nvSpPr>
              <xdr:spPr>
                <a:xfrm>
                  <a:off x="4957057" y="607226"/>
                  <a:ext cx="1419225" cy="259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Total Units</a:t>
                  </a:r>
                  <a:r>
                    <a:rPr lang="en-US" sz="1000" b="1" baseline="0">
                      <a:latin typeface="+mn-lt"/>
                      <a:cs typeface="Arial" panose="020B0604020202020204" pitchFamily="34" charset="0"/>
                    </a:rPr>
                    <a:t> Sold</a:t>
                  </a:r>
                  <a:endParaRPr lang="en-US" sz="1000" b="1">
                    <a:latin typeface="+mn-lt"/>
                    <a:cs typeface="Arial" panose="020B0604020202020204" pitchFamily="34" charset="0"/>
                  </a:endParaRPr>
                </a:p>
              </xdr:txBody>
            </xdr:sp>
            <xdr:sp macro="" textlink="'Pivot Table Analysis'!C5">
              <xdr:nvSpPr>
                <xdr:cNvPr id="99" name="TextBox 98">
                  <a:extLst>
                    <a:ext uri="{FF2B5EF4-FFF2-40B4-BE49-F238E27FC236}">
                      <a16:creationId xmlns:a16="http://schemas.microsoft.com/office/drawing/2014/main" id="{00000000-0008-0000-0C00-000063000000}"/>
                    </a:ext>
                  </a:extLst>
                </xdr:cNvPr>
                <xdr:cNvSpPr txBox="1"/>
              </xdr:nvSpPr>
              <xdr:spPr>
                <a:xfrm>
                  <a:off x="4981575" y="933451"/>
                  <a:ext cx="1130863" cy="336562"/>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72FA083-44A5-49DA-9E15-688C75FC3CAC}" type="TxLink">
                    <a:rPr lang="en-US" sz="1700" b="1" i="0" u="none" strike="noStrike">
                      <a:solidFill>
                        <a:srgbClr val="34A203"/>
                      </a:solidFill>
                      <a:latin typeface="Arial" panose="020B0604020202020204" pitchFamily="34" charset="0"/>
                      <a:ea typeface="+mn-ea"/>
                      <a:cs typeface="Arial" panose="020B0604020202020204" pitchFamily="34" charset="0"/>
                    </a:rPr>
                    <a:pPr marL="0" indent="0" algn="ctr"/>
                    <a:t>536.80K</a:t>
                  </a:fld>
                  <a:endParaRPr lang="en-US" sz="1700" b="1" i="0" u="none" strike="noStrike">
                    <a:solidFill>
                      <a:srgbClr val="34A203"/>
                    </a:solidFill>
                    <a:latin typeface="Arial" panose="020B0604020202020204" pitchFamily="34" charset="0"/>
                    <a:ea typeface="+mn-ea"/>
                    <a:cs typeface="Arial" panose="020B0604020202020204" pitchFamily="34" charset="0"/>
                  </a:endParaRPr>
                </a:p>
              </xdr:txBody>
            </xdr:sp>
          </xdr:grpSp>
          <xdr:pic>
            <xdr:nvPicPr>
              <xdr:cNvPr id="95" name="Picture 94">
                <a:extLst>
                  <a:ext uri="{FF2B5EF4-FFF2-40B4-BE49-F238E27FC236}">
                    <a16:creationId xmlns:a16="http://schemas.microsoft.com/office/drawing/2014/main" id="{00000000-0008-0000-0C00-00005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485665" y="888641"/>
                <a:ext cx="314936" cy="314936"/>
              </a:xfrm>
              <a:prstGeom prst="rect">
                <a:avLst/>
              </a:prstGeom>
            </xdr:spPr>
          </xdr:pic>
        </xdr:grpSp>
        <xdr:grpSp>
          <xdr:nvGrpSpPr>
            <xdr:cNvPr id="71" name="Group 70">
              <a:extLst>
                <a:ext uri="{FF2B5EF4-FFF2-40B4-BE49-F238E27FC236}">
                  <a16:creationId xmlns:a16="http://schemas.microsoft.com/office/drawing/2014/main" id="{00000000-0008-0000-0C00-000047000000}"/>
                </a:ext>
              </a:extLst>
            </xdr:cNvPr>
            <xdr:cNvGrpSpPr/>
          </xdr:nvGrpSpPr>
          <xdr:grpSpPr>
            <a:xfrm>
              <a:off x="9047282" y="593514"/>
              <a:ext cx="1883664" cy="640080"/>
              <a:chOff x="8625837" y="599515"/>
              <a:chExt cx="2028824" cy="772085"/>
            </a:xfrm>
          </xdr:grpSpPr>
          <xdr:grpSp>
            <xdr:nvGrpSpPr>
              <xdr:cNvPr id="88" name="Group 87">
                <a:extLst>
                  <a:ext uri="{FF2B5EF4-FFF2-40B4-BE49-F238E27FC236}">
                    <a16:creationId xmlns:a16="http://schemas.microsoft.com/office/drawing/2014/main" id="{00000000-0008-0000-0C00-000058000000}"/>
                  </a:ext>
                </a:extLst>
              </xdr:cNvPr>
              <xdr:cNvGrpSpPr/>
            </xdr:nvGrpSpPr>
            <xdr:grpSpPr>
              <a:xfrm>
                <a:off x="8625837" y="599515"/>
                <a:ext cx="2028824" cy="772085"/>
                <a:chOff x="8625840" y="599515"/>
                <a:chExt cx="2028825" cy="772085"/>
              </a:xfrm>
            </xdr:grpSpPr>
            <xdr:sp macro="" textlink="">
              <xdr:nvSpPr>
                <xdr:cNvPr id="90" name="Rounded Rectangle 89">
                  <a:extLst>
                    <a:ext uri="{FF2B5EF4-FFF2-40B4-BE49-F238E27FC236}">
                      <a16:creationId xmlns:a16="http://schemas.microsoft.com/office/drawing/2014/main" id="{00000000-0008-0000-0C00-00005A000000}"/>
                    </a:ext>
                  </a:extLst>
                </xdr:cNvPr>
                <xdr:cNvSpPr/>
              </xdr:nvSpPr>
              <xdr:spPr>
                <a:xfrm>
                  <a:off x="8625840" y="619125"/>
                  <a:ext cx="1448574" cy="742950"/>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1" name="Rounded Rectangle 90">
                  <a:extLst>
                    <a:ext uri="{FF2B5EF4-FFF2-40B4-BE49-F238E27FC236}">
                      <a16:creationId xmlns:a16="http://schemas.microsoft.com/office/drawing/2014/main" id="{00000000-0008-0000-0C00-00005B000000}"/>
                    </a:ext>
                  </a:extLst>
                </xdr:cNvPr>
                <xdr:cNvSpPr/>
              </xdr:nvSpPr>
              <xdr:spPr>
                <a:xfrm>
                  <a:off x="8657703" y="609600"/>
                  <a:ext cx="1996962" cy="76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TextBox 91">
                  <a:extLst>
                    <a:ext uri="{FF2B5EF4-FFF2-40B4-BE49-F238E27FC236}">
                      <a16:creationId xmlns:a16="http://schemas.microsoft.com/office/drawing/2014/main" id="{00000000-0008-0000-0C00-00005C000000}"/>
                    </a:ext>
                  </a:extLst>
                </xdr:cNvPr>
                <xdr:cNvSpPr txBox="1"/>
              </xdr:nvSpPr>
              <xdr:spPr>
                <a:xfrm>
                  <a:off x="9077324" y="599515"/>
                  <a:ext cx="154305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Average</a:t>
                  </a:r>
                  <a:r>
                    <a:rPr lang="en-US" sz="1000" b="1" baseline="0">
                      <a:latin typeface="+mn-lt"/>
                      <a:cs typeface="Arial" panose="020B0604020202020204" pitchFamily="34" charset="0"/>
                    </a:rPr>
                    <a:t> Profit per Unit</a:t>
                  </a:r>
                  <a:endParaRPr lang="en-US" sz="1000" b="1">
                    <a:latin typeface="+mn-lt"/>
                    <a:cs typeface="Arial" panose="020B0604020202020204" pitchFamily="34" charset="0"/>
                  </a:endParaRPr>
                </a:p>
              </xdr:txBody>
            </xdr:sp>
            <xdr:sp macro="" textlink="'Pivot Table Analysis'!E5">
              <xdr:nvSpPr>
                <xdr:cNvPr id="93" name="TextBox 92">
                  <a:extLst>
                    <a:ext uri="{FF2B5EF4-FFF2-40B4-BE49-F238E27FC236}">
                      <a16:creationId xmlns:a16="http://schemas.microsoft.com/office/drawing/2014/main" id="{00000000-0008-0000-0C00-00005D000000}"/>
                    </a:ext>
                  </a:extLst>
                </xdr:cNvPr>
                <xdr:cNvSpPr txBox="1"/>
              </xdr:nvSpPr>
              <xdr:spPr>
                <a:xfrm>
                  <a:off x="9345061" y="904876"/>
                  <a:ext cx="1038225" cy="380999"/>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BDE45DA-CAC7-4F56-BB8E-B93840917203}" type="TxLink">
                    <a:rPr lang="en-US" sz="1700" b="1" i="0" u="none" strike="noStrike">
                      <a:solidFill>
                        <a:srgbClr val="34A203"/>
                      </a:solidFill>
                      <a:latin typeface="Arial" panose="020B0604020202020204" pitchFamily="34" charset="0"/>
                      <a:ea typeface="+mn-ea"/>
                      <a:cs typeface="Arial" panose="020B0604020202020204" pitchFamily="34" charset="0"/>
                    </a:rPr>
                    <a:pPr marL="0" indent="0" algn="ctr"/>
                    <a:t>₦6.13K</a:t>
                  </a:fld>
                  <a:endParaRPr lang="en-US" sz="1700" b="1" i="0" u="none" strike="noStrike">
                    <a:solidFill>
                      <a:srgbClr val="34A203"/>
                    </a:solidFill>
                    <a:latin typeface="Arial" panose="020B0604020202020204" pitchFamily="34" charset="0"/>
                    <a:ea typeface="+mn-ea"/>
                    <a:cs typeface="Arial" panose="020B0604020202020204" pitchFamily="34" charset="0"/>
                  </a:endParaRPr>
                </a:p>
              </xdr:txBody>
            </xdr:sp>
          </xdr:grpSp>
          <xdr:pic>
            <xdr:nvPicPr>
              <xdr:cNvPr id="89" name="Picture 88">
                <a:extLst>
                  <a:ext uri="{FF2B5EF4-FFF2-40B4-BE49-F238E27FC236}">
                    <a16:creationId xmlns:a16="http://schemas.microsoft.com/office/drawing/2014/main" id="{00000000-0008-0000-0C00-00005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839200" y="866775"/>
                <a:ext cx="374904" cy="374904"/>
              </a:xfrm>
              <a:prstGeom prst="rect">
                <a:avLst/>
              </a:prstGeom>
            </xdr:spPr>
          </xdr:pic>
        </xdr:grpSp>
        <xdr:grpSp>
          <xdr:nvGrpSpPr>
            <xdr:cNvPr id="72" name="Group 71">
              <a:extLst>
                <a:ext uri="{FF2B5EF4-FFF2-40B4-BE49-F238E27FC236}">
                  <a16:creationId xmlns:a16="http://schemas.microsoft.com/office/drawing/2014/main" id="{00000000-0008-0000-0C00-000048000000}"/>
                </a:ext>
              </a:extLst>
            </xdr:cNvPr>
            <xdr:cNvGrpSpPr/>
          </xdr:nvGrpSpPr>
          <xdr:grpSpPr>
            <a:xfrm>
              <a:off x="10980491" y="581025"/>
              <a:ext cx="1792534" cy="657224"/>
              <a:chOff x="10772775" y="580465"/>
              <a:chExt cx="2028825" cy="812325"/>
            </a:xfrm>
          </xdr:grpSpPr>
          <xdr:grpSp>
            <xdr:nvGrpSpPr>
              <xdr:cNvPr id="82" name="Group 81">
                <a:extLst>
                  <a:ext uri="{FF2B5EF4-FFF2-40B4-BE49-F238E27FC236}">
                    <a16:creationId xmlns:a16="http://schemas.microsoft.com/office/drawing/2014/main" id="{00000000-0008-0000-0C00-000052000000}"/>
                  </a:ext>
                </a:extLst>
              </xdr:cNvPr>
              <xdr:cNvGrpSpPr/>
            </xdr:nvGrpSpPr>
            <xdr:grpSpPr>
              <a:xfrm>
                <a:off x="10772775" y="580465"/>
                <a:ext cx="2028825" cy="812325"/>
                <a:chOff x="10772775" y="580465"/>
                <a:chExt cx="2028825" cy="812325"/>
              </a:xfrm>
            </xdr:grpSpPr>
            <xdr:sp macro="" textlink="">
              <xdr:nvSpPr>
                <xdr:cNvPr id="84" name="Rounded Rectangle 83">
                  <a:extLst>
                    <a:ext uri="{FF2B5EF4-FFF2-40B4-BE49-F238E27FC236}">
                      <a16:creationId xmlns:a16="http://schemas.microsoft.com/office/drawing/2014/main" id="{00000000-0008-0000-0C00-000054000000}"/>
                    </a:ext>
                  </a:extLst>
                </xdr:cNvPr>
                <xdr:cNvSpPr/>
              </xdr:nvSpPr>
              <xdr:spPr>
                <a:xfrm>
                  <a:off x="10772775" y="619124"/>
                  <a:ext cx="1448574" cy="761894"/>
                </a:xfrm>
                <a:prstGeom prst="roundRect">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Rounded Rectangle 84">
                  <a:extLst>
                    <a:ext uri="{FF2B5EF4-FFF2-40B4-BE49-F238E27FC236}">
                      <a16:creationId xmlns:a16="http://schemas.microsoft.com/office/drawing/2014/main" id="{00000000-0008-0000-0C00-000055000000}"/>
                    </a:ext>
                  </a:extLst>
                </xdr:cNvPr>
                <xdr:cNvSpPr/>
              </xdr:nvSpPr>
              <xdr:spPr>
                <a:xfrm>
                  <a:off x="10804638" y="609599"/>
                  <a:ext cx="1996962" cy="783191"/>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TextBox 85">
                  <a:extLst>
                    <a:ext uri="{FF2B5EF4-FFF2-40B4-BE49-F238E27FC236}">
                      <a16:creationId xmlns:a16="http://schemas.microsoft.com/office/drawing/2014/main" id="{00000000-0008-0000-0C00-000056000000}"/>
                    </a:ext>
                  </a:extLst>
                </xdr:cNvPr>
                <xdr:cNvSpPr txBox="1"/>
              </xdr:nvSpPr>
              <xdr:spPr>
                <a:xfrm>
                  <a:off x="11344275" y="580465"/>
                  <a:ext cx="139065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cs typeface="Arial" panose="020B0604020202020204" pitchFamily="34" charset="0"/>
                    </a:rPr>
                    <a:t>Profit</a:t>
                  </a:r>
                  <a:r>
                    <a:rPr lang="en-US" sz="1000" b="1" baseline="0">
                      <a:latin typeface="+mn-lt"/>
                      <a:cs typeface="Arial" panose="020B0604020202020204" pitchFamily="34" charset="0"/>
                    </a:rPr>
                    <a:t> Margin</a:t>
                  </a:r>
                  <a:endParaRPr lang="en-US" sz="1000" b="1">
                    <a:latin typeface="+mn-lt"/>
                    <a:cs typeface="Arial" panose="020B0604020202020204" pitchFamily="34" charset="0"/>
                  </a:endParaRPr>
                </a:p>
              </xdr:txBody>
            </xdr:sp>
            <xdr:sp macro="" textlink="'Pivot Table Analysis'!F4">
              <xdr:nvSpPr>
                <xdr:cNvPr id="87" name="TextBox 86">
                  <a:extLst>
                    <a:ext uri="{FF2B5EF4-FFF2-40B4-BE49-F238E27FC236}">
                      <a16:creationId xmlns:a16="http://schemas.microsoft.com/office/drawing/2014/main" id="{00000000-0008-0000-0C00-000057000000}"/>
                    </a:ext>
                  </a:extLst>
                </xdr:cNvPr>
                <xdr:cNvSpPr txBox="1"/>
              </xdr:nvSpPr>
              <xdr:spPr>
                <a:xfrm>
                  <a:off x="11430519" y="907125"/>
                  <a:ext cx="942975" cy="371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1247DC-B02E-45AD-A3D6-8E7C11344C3B}" type="TxLink">
                    <a:rPr lang="en-US" sz="1700" b="1" i="0" u="none" strike="noStrike">
                      <a:solidFill>
                        <a:srgbClr val="34A203"/>
                      </a:solidFill>
                      <a:latin typeface="Arial" panose="020B0604020202020204" pitchFamily="34" charset="0"/>
                      <a:cs typeface="Arial" panose="020B0604020202020204" pitchFamily="34" charset="0"/>
                    </a:rPr>
                    <a:pPr algn="ctr"/>
                    <a:t>20%</a:t>
                  </a:fld>
                  <a:endParaRPr lang="en-US" sz="1700" b="1">
                    <a:solidFill>
                      <a:srgbClr val="34A203"/>
                    </a:solidFill>
                    <a:latin typeface="Arial" panose="020B0604020202020204" pitchFamily="34" charset="0"/>
                    <a:cs typeface="Arial" panose="020B0604020202020204" pitchFamily="34" charset="0"/>
                  </a:endParaRPr>
                </a:p>
              </xdr:txBody>
            </xdr:sp>
          </xdr:grpSp>
          <xdr:pic>
            <xdr:nvPicPr>
              <xdr:cNvPr id="83" name="Picture 82">
                <a:extLst>
                  <a:ext uri="{FF2B5EF4-FFF2-40B4-BE49-F238E27FC236}">
                    <a16:creationId xmlns:a16="http://schemas.microsoft.com/office/drawing/2014/main" id="{00000000-0008-0000-0C00-00005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934700" y="829356"/>
                <a:ext cx="374904" cy="374904"/>
              </a:xfrm>
              <a:prstGeom prst="rect">
                <a:avLst/>
              </a:prstGeom>
            </xdr:spPr>
          </xdr:pic>
        </xdr:grpSp>
        <xdr:grpSp>
          <xdr:nvGrpSpPr>
            <xdr:cNvPr id="73" name="Group 72">
              <a:extLst>
                <a:ext uri="{FF2B5EF4-FFF2-40B4-BE49-F238E27FC236}">
                  <a16:creationId xmlns:a16="http://schemas.microsoft.com/office/drawing/2014/main" id="{00000000-0008-0000-0C00-000049000000}"/>
                </a:ext>
              </a:extLst>
            </xdr:cNvPr>
            <xdr:cNvGrpSpPr/>
          </xdr:nvGrpSpPr>
          <xdr:grpSpPr>
            <a:xfrm>
              <a:off x="3247657" y="593514"/>
              <a:ext cx="1883236" cy="640080"/>
              <a:chOff x="3235113" y="590549"/>
              <a:chExt cx="1821624" cy="647701"/>
            </a:xfrm>
          </xdr:grpSpPr>
          <xdr:grpSp>
            <xdr:nvGrpSpPr>
              <xdr:cNvPr id="74" name="Group 73">
                <a:extLst>
                  <a:ext uri="{FF2B5EF4-FFF2-40B4-BE49-F238E27FC236}">
                    <a16:creationId xmlns:a16="http://schemas.microsoft.com/office/drawing/2014/main" id="{00000000-0008-0000-0C00-00004A000000}"/>
                  </a:ext>
                </a:extLst>
              </xdr:cNvPr>
              <xdr:cNvGrpSpPr/>
            </xdr:nvGrpSpPr>
            <xdr:grpSpPr>
              <a:xfrm>
                <a:off x="3235113" y="590549"/>
                <a:ext cx="1821624" cy="647701"/>
                <a:chOff x="2188845" y="600075"/>
                <a:chExt cx="2018840" cy="685800"/>
              </a:xfrm>
            </xdr:grpSpPr>
            <xdr:grpSp>
              <xdr:nvGrpSpPr>
                <xdr:cNvPr id="76" name="Group 75">
                  <a:extLst>
                    <a:ext uri="{FF2B5EF4-FFF2-40B4-BE49-F238E27FC236}">
                      <a16:creationId xmlns:a16="http://schemas.microsoft.com/office/drawing/2014/main" id="{00000000-0008-0000-0C00-00004C000000}"/>
                    </a:ext>
                  </a:extLst>
                </xdr:cNvPr>
                <xdr:cNvGrpSpPr/>
              </xdr:nvGrpSpPr>
              <xdr:grpSpPr>
                <a:xfrm>
                  <a:off x="2188845" y="600075"/>
                  <a:ext cx="2018840" cy="685800"/>
                  <a:chOff x="2188845" y="609600"/>
                  <a:chExt cx="2018840" cy="685800"/>
                </a:xfrm>
              </xdr:grpSpPr>
              <xdr:sp macro="" textlink="">
                <xdr:nvSpPr>
                  <xdr:cNvPr id="78" name="Rounded Rectangle 77">
                    <a:extLst>
                      <a:ext uri="{FF2B5EF4-FFF2-40B4-BE49-F238E27FC236}">
                        <a16:creationId xmlns:a16="http://schemas.microsoft.com/office/drawing/2014/main" id="{00000000-0008-0000-0C00-00004E000000}"/>
                      </a:ext>
                    </a:extLst>
                  </xdr:cNvPr>
                  <xdr:cNvSpPr/>
                </xdr:nvSpPr>
                <xdr:spPr>
                  <a:xfrm>
                    <a:off x="2188845" y="619125"/>
                    <a:ext cx="1448574" cy="676275"/>
                  </a:xfrm>
                  <a:prstGeom prst="roundRect">
                    <a:avLst/>
                  </a:prstGeom>
                  <a:solidFill>
                    <a:srgbClr val="34A203"/>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9" name="Group 78">
                    <a:extLst>
                      <a:ext uri="{FF2B5EF4-FFF2-40B4-BE49-F238E27FC236}">
                        <a16:creationId xmlns:a16="http://schemas.microsoft.com/office/drawing/2014/main" id="{00000000-0008-0000-0C00-00004F000000}"/>
                      </a:ext>
                    </a:extLst>
                  </xdr:cNvPr>
                  <xdr:cNvGrpSpPr/>
                </xdr:nvGrpSpPr>
                <xdr:grpSpPr>
                  <a:xfrm>
                    <a:off x="2222354" y="609600"/>
                    <a:ext cx="1985331" cy="685799"/>
                    <a:chOff x="2222354" y="609600"/>
                    <a:chExt cx="1985331" cy="761999"/>
                  </a:xfrm>
                </xdr:grpSpPr>
                <xdr:sp macro="" textlink="">
                  <xdr:nvSpPr>
                    <xdr:cNvPr id="80" name="Rounded Rectangle 79">
                      <a:extLst>
                        <a:ext uri="{FF2B5EF4-FFF2-40B4-BE49-F238E27FC236}">
                          <a16:creationId xmlns:a16="http://schemas.microsoft.com/office/drawing/2014/main" id="{00000000-0008-0000-0C00-000050000000}"/>
                        </a:ext>
                      </a:extLst>
                    </xdr:cNvPr>
                    <xdr:cNvSpPr/>
                  </xdr:nvSpPr>
                  <xdr:spPr>
                    <a:xfrm>
                      <a:off x="2222354" y="609600"/>
                      <a:ext cx="1985331" cy="761999"/>
                    </a:xfrm>
                    <a:prstGeom prst="roundRect">
                      <a:avLst/>
                    </a:prstGeom>
                    <a:solidFill>
                      <a:schemeClr val="bg1"/>
                    </a:solidFill>
                    <a:ln>
                      <a:noFill/>
                    </a:ln>
                    <a:scene3d>
                      <a:camera prst="orthographic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1" name="Picture 80">
                      <a:extLst>
                        <a:ext uri="{FF2B5EF4-FFF2-40B4-BE49-F238E27FC236}">
                          <a16:creationId xmlns:a16="http://schemas.microsoft.com/office/drawing/2014/main" id="{00000000-0008-0000-0C00-00005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371725" y="876300"/>
                      <a:ext cx="374904" cy="374904"/>
                    </a:xfrm>
                    <a:prstGeom prst="rect">
                      <a:avLst/>
                    </a:prstGeom>
                  </xdr:spPr>
                </xdr:pic>
              </xdr:grpSp>
            </xdr:grpSp>
            <xdr:sp macro="" textlink="'Pivot Table Analysis'!B5">
              <xdr:nvSpPr>
                <xdr:cNvPr id="77" name="TextBox 76">
                  <a:extLst>
                    <a:ext uri="{FF2B5EF4-FFF2-40B4-BE49-F238E27FC236}">
                      <a16:creationId xmlns:a16="http://schemas.microsoft.com/office/drawing/2014/main" id="{00000000-0008-0000-0C00-00004D000000}"/>
                    </a:ext>
                  </a:extLst>
                </xdr:cNvPr>
                <xdr:cNvSpPr txBox="1"/>
              </xdr:nvSpPr>
              <xdr:spPr>
                <a:xfrm>
                  <a:off x="2733676" y="901067"/>
                  <a:ext cx="1238250" cy="282891"/>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2983D69-8A28-4233-BE9D-DF1A0BD6EC46}" type="TxLink">
                    <a:rPr lang="en-US" sz="1700" b="1" i="0" u="none" strike="noStrike">
                      <a:solidFill>
                        <a:srgbClr val="34A203"/>
                      </a:solidFill>
                      <a:latin typeface="Arial" panose="020B0604020202020204" pitchFamily="34" charset="0"/>
                      <a:ea typeface="+mn-ea"/>
                      <a:cs typeface="Arial" panose="020B0604020202020204" pitchFamily="34" charset="0"/>
                    </a:rPr>
                    <a:pPr marL="0" indent="0" algn="ctr"/>
                    <a:t>₦3.29bn</a:t>
                  </a:fld>
                  <a:endParaRPr lang="en-US" sz="1700" b="1" i="0" u="none" strike="noStrike">
                    <a:solidFill>
                      <a:srgbClr val="34A203"/>
                    </a:solidFill>
                    <a:latin typeface="Arial" panose="020B0604020202020204" pitchFamily="34" charset="0"/>
                    <a:ea typeface="+mn-ea"/>
                    <a:cs typeface="Arial" panose="020B0604020202020204" pitchFamily="34" charset="0"/>
                  </a:endParaRPr>
                </a:p>
              </xdr:txBody>
            </xdr:sp>
          </xdr:grpSp>
          <xdr:sp macro="" textlink="">
            <xdr:nvSpPr>
              <xdr:cNvPr id="75" name="TextBox 74">
                <a:extLst>
                  <a:ext uri="{FF2B5EF4-FFF2-40B4-BE49-F238E27FC236}">
                    <a16:creationId xmlns:a16="http://schemas.microsoft.com/office/drawing/2014/main" id="{00000000-0008-0000-0C00-00004B000000}"/>
                  </a:ext>
                </a:extLst>
              </xdr:cNvPr>
              <xdr:cNvSpPr txBox="1"/>
            </xdr:nvSpPr>
            <xdr:spPr>
              <a:xfrm>
                <a:off x="3646958" y="591195"/>
                <a:ext cx="1254800" cy="208679"/>
              </a:xfrm>
              <a:prstGeom prst="rect">
                <a:avLst/>
              </a:prstGeom>
              <a:noFill/>
              <a:ln w="9525" cmpd="sng">
                <a:noFill/>
              </a:ln>
              <a:scene3d>
                <a:camera prst="orthographicFront"/>
                <a:lightRig rig="threePt" dir="t"/>
              </a:scene3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mn-lt"/>
                    <a:cs typeface="Arial" panose="020B0604020202020204" pitchFamily="34" charset="0"/>
                  </a:rPr>
                  <a:t>Total Profit</a:t>
                </a:r>
              </a:p>
            </xdr:txBody>
          </xdr:sp>
        </xdr:grpSp>
      </xdr:grpSp>
      <xdr:grpSp>
        <xdr:nvGrpSpPr>
          <xdr:cNvPr id="9" name="Group 8">
            <a:extLst>
              <a:ext uri="{FF2B5EF4-FFF2-40B4-BE49-F238E27FC236}">
                <a16:creationId xmlns:a16="http://schemas.microsoft.com/office/drawing/2014/main" id="{00000000-0008-0000-0C00-000009000000}"/>
              </a:ext>
            </a:extLst>
          </xdr:cNvPr>
          <xdr:cNvGrpSpPr/>
        </xdr:nvGrpSpPr>
        <xdr:grpSpPr>
          <a:xfrm>
            <a:off x="10468" y="0"/>
            <a:ext cx="12739701" cy="506891"/>
            <a:chOff x="47626" y="9525"/>
            <a:chExt cx="12725400" cy="514350"/>
          </a:xfrm>
        </xdr:grpSpPr>
        <xdr:sp macro="" textlink="">
          <xdr:nvSpPr>
            <xdr:cNvPr id="39" name="Rectangle 38">
              <a:extLst>
                <a:ext uri="{FF2B5EF4-FFF2-40B4-BE49-F238E27FC236}">
                  <a16:creationId xmlns:a16="http://schemas.microsoft.com/office/drawing/2014/main" id="{00000000-0008-0000-0C00-000027000000}"/>
                </a:ext>
              </a:extLst>
            </xdr:cNvPr>
            <xdr:cNvSpPr/>
          </xdr:nvSpPr>
          <xdr:spPr>
            <a:xfrm>
              <a:off x="47626" y="9525"/>
              <a:ext cx="12725400" cy="514350"/>
            </a:xfrm>
            <a:prstGeom prst="rect">
              <a:avLst/>
            </a:prstGeom>
            <a:solidFill>
              <a:srgbClr val="85C630"/>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00000000-0008-0000-0C00-000028000000}"/>
                </a:ext>
              </a:extLst>
            </xdr:cNvPr>
            <xdr:cNvSpPr txBox="1"/>
          </xdr:nvSpPr>
          <xdr:spPr>
            <a:xfrm>
              <a:off x="1876425" y="27071"/>
              <a:ext cx="8896350" cy="478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500">
                  <a:solidFill>
                    <a:schemeClr val="bg1"/>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AGRICULTURAL EXPORTS DASHBOARD | </a:t>
              </a:r>
              <a:r>
                <a:rPr lang="en-US" sz="2500">
                  <a:solidFill>
                    <a:srgbClr val="FAEC7F"/>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t>TRENDS</a:t>
              </a:r>
            </a:p>
          </xdr:txBody>
        </xdr:sp>
        <xdr:pic>
          <xdr:nvPicPr>
            <xdr:cNvPr id="41" name="Picture 40">
              <a:extLst>
                <a:ext uri="{FF2B5EF4-FFF2-40B4-BE49-F238E27FC236}">
                  <a16:creationId xmlns:a16="http://schemas.microsoft.com/office/drawing/2014/main" id="{00000000-0008-0000-0C00-00002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1450" y="79853"/>
              <a:ext cx="370741" cy="299880"/>
            </a:xfrm>
            <a:prstGeom prst="rect">
              <a:avLst/>
            </a:prstGeom>
          </xdr:spPr>
        </xdr:pic>
        <xdr:pic>
          <xdr:nvPicPr>
            <xdr:cNvPr id="42" name="Picture 41">
              <a:extLst>
                <a:ext uri="{FF2B5EF4-FFF2-40B4-BE49-F238E27FC236}">
                  <a16:creationId xmlns:a16="http://schemas.microsoft.com/office/drawing/2014/main" id="{00000000-0008-0000-0C00-00002A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69117" y="80211"/>
              <a:ext cx="370741" cy="355172"/>
            </a:xfrm>
            <a:prstGeom prst="rect">
              <a:avLst/>
            </a:prstGeom>
          </xdr:spPr>
        </xdr:pic>
        <xdr:pic>
          <xdr:nvPicPr>
            <xdr:cNvPr id="43" name="Picture 42">
              <a:extLst>
                <a:ext uri="{FF2B5EF4-FFF2-40B4-BE49-F238E27FC236}">
                  <a16:creationId xmlns:a16="http://schemas.microsoft.com/office/drawing/2014/main" id="{00000000-0008-0000-0C00-00002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93617" y="99261"/>
              <a:ext cx="370741" cy="355172"/>
            </a:xfrm>
            <a:prstGeom prst="rect">
              <a:avLst/>
            </a:prstGeom>
          </xdr:spPr>
        </xdr:pic>
        <xdr:pic>
          <xdr:nvPicPr>
            <xdr:cNvPr id="44" name="Picture 43">
              <a:extLst>
                <a:ext uri="{FF2B5EF4-FFF2-40B4-BE49-F238E27FC236}">
                  <a16:creationId xmlns:a16="http://schemas.microsoft.com/office/drawing/2014/main" id="{00000000-0008-0000-0C00-00002C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915736" y="81638"/>
              <a:ext cx="370741" cy="355172"/>
            </a:xfrm>
            <a:prstGeom prst="rect">
              <a:avLst/>
            </a:prstGeom>
          </xdr:spPr>
        </xdr:pic>
        <xdr:pic>
          <xdr:nvPicPr>
            <xdr:cNvPr id="45" name="Picture 44">
              <a:extLst>
                <a:ext uri="{FF2B5EF4-FFF2-40B4-BE49-F238E27FC236}">
                  <a16:creationId xmlns:a16="http://schemas.microsoft.com/office/drawing/2014/main" id="{00000000-0008-0000-0C00-00002D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819454" y="91163"/>
              <a:ext cx="370741" cy="355172"/>
            </a:xfrm>
            <a:prstGeom prst="rect">
              <a:avLst/>
            </a:prstGeom>
          </xdr:spPr>
        </xdr:pic>
        <xdr:pic>
          <xdr:nvPicPr>
            <xdr:cNvPr id="46" name="Picture 45">
              <a:extLst>
                <a:ext uri="{FF2B5EF4-FFF2-40B4-BE49-F238E27FC236}">
                  <a16:creationId xmlns:a16="http://schemas.microsoft.com/office/drawing/2014/main" id="{00000000-0008-0000-0C00-00002E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1396011" y="72690"/>
              <a:ext cx="370741" cy="355172"/>
            </a:xfrm>
            <a:prstGeom prst="rect">
              <a:avLst/>
            </a:prstGeom>
          </xdr:spPr>
        </xdr:pic>
      </xdr:grpSp>
      <xdr:grpSp>
        <xdr:nvGrpSpPr>
          <xdr:cNvPr id="139" name="Group 138">
            <a:extLst>
              <a:ext uri="{FF2B5EF4-FFF2-40B4-BE49-F238E27FC236}">
                <a16:creationId xmlns:a16="http://schemas.microsoft.com/office/drawing/2014/main" id="{00000000-0008-0000-0C00-00008B000000}"/>
              </a:ext>
            </a:extLst>
          </xdr:cNvPr>
          <xdr:cNvGrpSpPr/>
        </xdr:nvGrpSpPr>
        <xdr:grpSpPr>
          <a:xfrm>
            <a:off x="1197090" y="1912641"/>
            <a:ext cx="9127215" cy="1861206"/>
            <a:chOff x="1238250" y="1314450"/>
            <a:chExt cx="7858126" cy="2260037"/>
          </a:xfrm>
        </xdr:grpSpPr>
        <xdr:grpSp>
          <xdr:nvGrpSpPr>
            <xdr:cNvPr id="125" name="Group 124">
              <a:extLst>
                <a:ext uri="{FF2B5EF4-FFF2-40B4-BE49-F238E27FC236}">
                  <a16:creationId xmlns:a16="http://schemas.microsoft.com/office/drawing/2014/main" id="{00000000-0008-0000-0C00-00007D000000}"/>
                </a:ext>
              </a:extLst>
            </xdr:cNvPr>
            <xdr:cNvGrpSpPr/>
          </xdr:nvGrpSpPr>
          <xdr:grpSpPr>
            <a:xfrm>
              <a:off x="1238250" y="1314450"/>
              <a:ext cx="7858126" cy="2260037"/>
              <a:chOff x="6289418" y="1314450"/>
              <a:chExt cx="2806958" cy="2260037"/>
            </a:xfrm>
          </xdr:grpSpPr>
          <xdr:sp macro="" textlink="">
            <xdr:nvSpPr>
              <xdr:cNvPr id="52" name="Rectangle 51">
                <a:extLst>
                  <a:ext uri="{FF2B5EF4-FFF2-40B4-BE49-F238E27FC236}">
                    <a16:creationId xmlns:a16="http://schemas.microsoft.com/office/drawing/2014/main" id="{00000000-0008-0000-0C00-000034000000}"/>
                  </a:ext>
                </a:extLst>
              </xdr:cNvPr>
              <xdr:cNvSpPr/>
            </xdr:nvSpPr>
            <xdr:spPr>
              <a:xfrm>
                <a:off x="6289419" y="1314450"/>
                <a:ext cx="2806957" cy="1776883"/>
              </a:xfrm>
              <a:prstGeom prst="rect">
                <a:avLst/>
              </a:prstGeom>
              <a:gradFill flip="none" rotWithShape="1">
                <a:gsLst>
                  <a:gs pos="17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Rectangle 53">
                <a:extLst>
                  <a:ext uri="{FF2B5EF4-FFF2-40B4-BE49-F238E27FC236}">
                    <a16:creationId xmlns:a16="http://schemas.microsoft.com/office/drawing/2014/main" id="{00000000-0008-0000-0C00-000036000000}"/>
                  </a:ext>
                </a:extLst>
              </xdr:cNvPr>
              <xdr:cNvSpPr/>
            </xdr:nvSpPr>
            <xdr:spPr>
              <a:xfrm>
                <a:off x="6289418" y="1355244"/>
                <a:ext cx="2806957" cy="221924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35" name="Chart 134">
              <a:extLst>
                <a:ext uri="{FF2B5EF4-FFF2-40B4-BE49-F238E27FC236}">
                  <a16:creationId xmlns:a16="http://schemas.microsoft.com/office/drawing/2014/main" id="{00000000-0008-0000-0C00-000087000000}"/>
                </a:ext>
              </a:extLst>
            </xdr:cNvPr>
            <xdr:cNvGraphicFramePr>
              <a:graphicFrameLocks/>
            </xdr:cNvGraphicFramePr>
          </xdr:nvGraphicFramePr>
          <xdr:xfrm>
            <a:off x="1276350" y="1714499"/>
            <a:ext cx="7724775" cy="1724026"/>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36" name="TextBox 135">
              <a:extLst>
                <a:ext uri="{FF2B5EF4-FFF2-40B4-BE49-F238E27FC236}">
                  <a16:creationId xmlns:a16="http://schemas.microsoft.com/office/drawing/2014/main" id="{00000000-0008-0000-0C00-000088000000}"/>
                </a:ext>
              </a:extLst>
            </xdr:cNvPr>
            <xdr:cNvSpPr txBox="1"/>
          </xdr:nvSpPr>
          <xdr:spPr>
            <a:xfrm>
              <a:off x="4254596" y="1403360"/>
              <a:ext cx="2522506" cy="270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ea typeface="Cambria" panose="02040503050406030204" pitchFamily="18" charset="0"/>
                  <a:cs typeface="Arial" panose="020B0604020202020204" pitchFamily="34" charset="0"/>
                </a:rPr>
                <a:t>Monthly Trend in Export</a:t>
              </a:r>
              <a:r>
                <a:rPr lang="en-US" sz="1000" b="1" baseline="0">
                  <a:latin typeface="+mn-lt"/>
                  <a:ea typeface="Cambria" panose="02040503050406030204" pitchFamily="18" charset="0"/>
                  <a:cs typeface="Arial" panose="020B0604020202020204" pitchFamily="34" charset="0"/>
                </a:rPr>
                <a:t> Value and Profit</a:t>
              </a:r>
              <a:endParaRPr lang="en-US" sz="1000" b="1">
                <a:latin typeface="+mn-lt"/>
                <a:ea typeface="Cambria" panose="02040503050406030204" pitchFamily="18" charset="0"/>
                <a:cs typeface="Arial" panose="020B0604020202020204" pitchFamily="34" charset="0"/>
              </a:endParaRPr>
            </a:p>
          </xdr:txBody>
        </xdr:sp>
      </xdr:grpSp>
      <xdr:grpSp>
        <xdr:nvGrpSpPr>
          <xdr:cNvPr id="141" name="Group 140">
            <a:extLst>
              <a:ext uri="{FF2B5EF4-FFF2-40B4-BE49-F238E27FC236}">
                <a16:creationId xmlns:a16="http://schemas.microsoft.com/office/drawing/2014/main" id="{00000000-0008-0000-0C00-00008D000000}"/>
              </a:ext>
            </a:extLst>
          </xdr:cNvPr>
          <xdr:cNvGrpSpPr/>
        </xdr:nvGrpSpPr>
        <xdr:grpSpPr>
          <a:xfrm>
            <a:off x="6035291" y="3853857"/>
            <a:ext cx="4294729" cy="1867106"/>
            <a:chOff x="7315200" y="3638550"/>
            <a:chExt cx="5400675" cy="2247900"/>
          </a:xfrm>
        </xdr:grpSpPr>
        <xdr:grpSp>
          <xdr:nvGrpSpPr>
            <xdr:cNvPr id="129" name="Group 128">
              <a:extLst>
                <a:ext uri="{FF2B5EF4-FFF2-40B4-BE49-F238E27FC236}">
                  <a16:creationId xmlns:a16="http://schemas.microsoft.com/office/drawing/2014/main" id="{00000000-0008-0000-0C00-000081000000}"/>
                </a:ext>
              </a:extLst>
            </xdr:cNvPr>
            <xdr:cNvGrpSpPr/>
          </xdr:nvGrpSpPr>
          <xdr:grpSpPr>
            <a:xfrm>
              <a:off x="7315200" y="3638550"/>
              <a:ext cx="5400675" cy="2247900"/>
              <a:chOff x="6289418" y="1314450"/>
              <a:chExt cx="2806958" cy="2247900"/>
            </a:xfrm>
          </xdr:grpSpPr>
          <xdr:sp macro="" textlink="">
            <xdr:nvSpPr>
              <xdr:cNvPr id="130" name="Rectangle 129">
                <a:extLst>
                  <a:ext uri="{FF2B5EF4-FFF2-40B4-BE49-F238E27FC236}">
                    <a16:creationId xmlns:a16="http://schemas.microsoft.com/office/drawing/2014/main" id="{00000000-0008-0000-0C00-000082000000}"/>
                  </a:ext>
                </a:extLst>
              </xdr:cNvPr>
              <xdr:cNvSpPr/>
            </xdr:nvSpPr>
            <xdr:spPr>
              <a:xfrm>
                <a:off x="6289419" y="1314450"/>
                <a:ext cx="2806957" cy="1776883"/>
              </a:xfrm>
              <a:prstGeom prst="rect">
                <a:avLst/>
              </a:prstGeom>
              <a:gradFill flip="none" rotWithShape="1">
                <a:gsLst>
                  <a:gs pos="17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1" name="Rectangle 130">
                <a:extLst>
                  <a:ext uri="{FF2B5EF4-FFF2-40B4-BE49-F238E27FC236}">
                    <a16:creationId xmlns:a16="http://schemas.microsoft.com/office/drawing/2014/main" id="{00000000-0008-0000-0C00-000083000000}"/>
                  </a:ext>
                </a:extLst>
              </xdr:cNvPr>
              <xdr:cNvSpPr/>
            </xdr:nvSpPr>
            <xdr:spPr>
              <a:xfrm>
                <a:off x="6289418" y="1343108"/>
                <a:ext cx="2806957" cy="22192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34" name="Chart 133">
              <a:extLst>
                <a:ext uri="{FF2B5EF4-FFF2-40B4-BE49-F238E27FC236}">
                  <a16:creationId xmlns:a16="http://schemas.microsoft.com/office/drawing/2014/main" id="{00000000-0008-0000-0C00-000086000000}"/>
                </a:ext>
              </a:extLst>
            </xdr:cNvPr>
            <xdr:cNvGraphicFramePr>
              <a:graphicFrameLocks/>
            </xdr:cNvGraphicFramePr>
          </xdr:nvGraphicFramePr>
          <xdr:xfrm>
            <a:off x="7448327" y="3982136"/>
            <a:ext cx="5219700" cy="1743074"/>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137" name="TextBox 136">
              <a:extLst>
                <a:ext uri="{FF2B5EF4-FFF2-40B4-BE49-F238E27FC236}">
                  <a16:creationId xmlns:a16="http://schemas.microsoft.com/office/drawing/2014/main" id="{00000000-0008-0000-0C00-000089000000}"/>
                </a:ext>
              </a:extLst>
            </xdr:cNvPr>
            <xdr:cNvSpPr txBox="1"/>
          </xdr:nvSpPr>
          <xdr:spPr>
            <a:xfrm>
              <a:off x="8926281" y="3686175"/>
              <a:ext cx="3132656" cy="290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 </a:t>
              </a:r>
              <a:r>
                <a:rPr lang="en-US" sz="1000" b="1">
                  <a:latin typeface="Calibri" panose="020F0502020204030204" pitchFamily="34" charset="0"/>
                  <a:ea typeface="Cambria" panose="02040503050406030204" pitchFamily="18" charset="0"/>
                  <a:cs typeface="Calibri" panose="020F0502020204030204" pitchFamily="34" charset="0"/>
                </a:rPr>
                <a:t>Quarterly Trend in Export</a:t>
              </a:r>
              <a:r>
                <a:rPr lang="en-US" sz="1000" b="1" baseline="0">
                  <a:latin typeface="Calibri" panose="020F0502020204030204" pitchFamily="34" charset="0"/>
                  <a:ea typeface="Cambria" panose="02040503050406030204" pitchFamily="18" charset="0"/>
                  <a:cs typeface="Calibri" panose="020F0502020204030204" pitchFamily="34" charset="0"/>
                </a:rPr>
                <a:t> Value and Profit</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grpSp>
      <xdr:grpSp>
        <xdr:nvGrpSpPr>
          <xdr:cNvPr id="140" name="Group 139">
            <a:extLst>
              <a:ext uri="{FF2B5EF4-FFF2-40B4-BE49-F238E27FC236}">
                <a16:creationId xmlns:a16="http://schemas.microsoft.com/office/drawing/2014/main" id="{00000000-0008-0000-0C00-00008C000000}"/>
              </a:ext>
            </a:extLst>
          </xdr:cNvPr>
          <xdr:cNvGrpSpPr/>
        </xdr:nvGrpSpPr>
        <xdr:grpSpPr>
          <a:xfrm>
            <a:off x="1212504" y="3853857"/>
            <a:ext cx="4756112" cy="1867106"/>
            <a:chOff x="1228725" y="3638550"/>
            <a:chExt cx="6019800" cy="2247900"/>
          </a:xfrm>
        </xdr:grpSpPr>
        <xdr:grpSp>
          <xdr:nvGrpSpPr>
            <xdr:cNvPr id="126" name="Group 125">
              <a:extLst>
                <a:ext uri="{FF2B5EF4-FFF2-40B4-BE49-F238E27FC236}">
                  <a16:creationId xmlns:a16="http://schemas.microsoft.com/office/drawing/2014/main" id="{00000000-0008-0000-0C00-00007E000000}"/>
                </a:ext>
              </a:extLst>
            </xdr:cNvPr>
            <xdr:cNvGrpSpPr/>
          </xdr:nvGrpSpPr>
          <xdr:grpSpPr>
            <a:xfrm>
              <a:off x="1228725" y="3638550"/>
              <a:ext cx="6019800" cy="2247900"/>
              <a:chOff x="6289418" y="1314450"/>
              <a:chExt cx="2806958" cy="2247900"/>
            </a:xfrm>
          </xdr:grpSpPr>
          <xdr:sp macro="" textlink="">
            <xdr:nvSpPr>
              <xdr:cNvPr id="127" name="Rectangle 126">
                <a:extLst>
                  <a:ext uri="{FF2B5EF4-FFF2-40B4-BE49-F238E27FC236}">
                    <a16:creationId xmlns:a16="http://schemas.microsoft.com/office/drawing/2014/main" id="{00000000-0008-0000-0C00-00007F000000}"/>
                  </a:ext>
                </a:extLst>
              </xdr:cNvPr>
              <xdr:cNvSpPr/>
            </xdr:nvSpPr>
            <xdr:spPr>
              <a:xfrm>
                <a:off x="6289419" y="1314450"/>
                <a:ext cx="2806957" cy="1776883"/>
              </a:xfrm>
              <a:prstGeom prst="rect">
                <a:avLst/>
              </a:prstGeom>
              <a:gradFill flip="none" rotWithShape="1">
                <a:gsLst>
                  <a:gs pos="17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8" name="Rectangle 127">
                <a:extLst>
                  <a:ext uri="{FF2B5EF4-FFF2-40B4-BE49-F238E27FC236}">
                    <a16:creationId xmlns:a16="http://schemas.microsoft.com/office/drawing/2014/main" id="{00000000-0008-0000-0C00-000080000000}"/>
                  </a:ext>
                </a:extLst>
              </xdr:cNvPr>
              <xdr:cNvSpPr/>
            </xdr:nvSpPr>
            <xdr:spPr>
              <a:xfrm>
                <a:off x="6289418" y="1343108"/>
                <a:ext cx="2806957" cy="22192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132" name="Chart 131">
              <a:extLst>
                <a:ext uri="{FF2B5EF4-FFF2-40B4-BE49-F238E27FC236}">
                  <a16:creationId xmlns:a16="http://schemas.microsoft.com/office/drawing/2014/main" id="{00000000-0008-0000-0C00-000084000000}"/>
                </a:ext>
              </a:extLst>
            </xdr:cNvPr>
            <xdr:cNvGraphicFramePr>
              <a:graphicFrameLocks/>
            </xdr:cNvGraphicFramePr>
          </xdr:nvGraphicFramePr>
          <xdr:xfrm>
            <a:off x="1323974" y="3914775"/>
            <a:ext cx="5819775" cy="1885949"/>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138" name="TextBox 137">
              <a:extLst>
                <a:ext uri="{FF2B5EF4-FFF2-40B4-BE49-F238E27FC236}">
                  <a16:creationId xmlns:a16="http://schemas.microsoft.com/office/drawing/2014/main" id="{00000000-0008-0000-0C00-00008A000000}"/>
                </a:ext>
              </a:extLst>
            </xdr:cNvPr>
            <xdr:cNvSpPr txBox="1"/>
          </xdr:nvSpPr>
          <xdr:spPr>
            <a:xfrm>
              <a:off x="3231304" y="3733507"/>
              <a:ext cx="2954326" cy="230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Calibri" panose="020F0502020204030204" pitchFamily="34" charset="0"/>
                  <a:ea typeface="Cambria" panose="02040503050406030204" pitchFamily="18" charset="0"/>
                  <a:cs typeface="Calibri" panose="020F0502020204030204" pitchFamily="34" charset="0"/>
                </a:rPr>
                <a:t>Yearly Trend in Export</a:t>
              </a:r>
              <a:r>
                <a:rPr lang="en-US" sz="1000" b="1" baseline="0">
                  <a:latin typeface="Calibri" panose="020F0502020204030204" pitchFamily="34" charset="0"/>
                  <a:ea typeface="Cambria" panose="02040503050406030204" pitchFamily="18" charset="0"/>
                  <a:cs typeface="Calibri" panose="020F0502020204030204" pitchFamily="34" charset="0"/>
                </a:rPr>
                <a:t> Value and Profit</a:t>
              </a:r>
              <a:endParaRPr lang="en-US" sz="1000" b="1">
                <a:latin typeface="Calibri" panose="020F0502020204030204" pitchFamily="34" charset="0"/>
                <a:ea typeface="Cambria" panose="02040503050406030204" pitchFamily="18" charset="0"/>
                <a:cs typeface="Calibri" panose="020F0502020204030204" pitchFamily="34" charset="0"/>
              </a:endParaRPr>
            </a:p>
          </xdr:txBody>
        </xdr:sp>
      </xdr:grpSp>
      <xdr:grpSp>
        <xdr:nvGrpSpPr>
          <xdr:cNvPr id="142" name="Group 141">
            <a:extLst>
              <a:ext uri="{FF2B5EF4-FFF2-40B4-BE49-F238E27FC236}">
                <a16:creationId xmlns:a16="http://schemas.microsoft.com/office/drawing/2014/main" id="{00000000-0008-0000-0C00-00008E000000}"/>
              </a:ext>
            </a:extLst>
          </xdr:cNvPr>
          <xdr:cNvGrpSpPr/>
        </xdr:nvGrpSpPr>
        <xdr:grpSpPr>
          <a:xfrm>
            <a:off x="1206556" y="1410286"/>
            <a:ext cx="11508607" cy="414913"/>
            <a:chOff x="1273516" y="2471782"/>
            <a:chExt cx="9266812" cy="393909"/>
          </a:xfrm>
        </xdr:grpSpPr>
        <xdr:grpSp>
          <xdr:nvGrpSpPr>
            <xdr:cNvPr id="143" name="Group 142">
              <a:extLst>
                <a:ext uri="{FF2B5EF4-FFF2-40B4-BE49-F238E27FC236}">
                  <a16:creationId xmlns:a16="http://schemas.microsoft.com/office/drawing/2014/main" id="{00000000-0008-0000-0C00-00008F000000}"/>
                </a:ext>
              </a:extLst>
            </xdr:cNvPr>
            <xdr:cNvGrpSpPr/>
          </xdr:nvGrpSpPr>
          <xdr:grpSpPr>
            <a:xfrm>
              <a:off x="1273516" y="2471782"/>
              <a:ext cx="9266812" cy="393909"/>
              <a:chOff x="1273516" y="2471782"/>
              <a:chExt cx="9266812" cy="393909"/>
            </a:xfrm>
          </xdr:grpSpPr>
          <xdr:grpSp>
            <xdr:nvGrpSpPr>
              <xdr:cNvPr id="145" name="Group 144">
                <a:extLst>
                  <a:ext uri="{FF2B5EF4-FFF2-40B4-BE49-F238E27FC236}">
                    <a16:creationId xmlns:a16="http://schemas.microsoft.com/office/drawing/2014/main" id="{00000000-0008-0000-0C00-000091000000}"/>
                  </a:ext>
                </a:extLst>
              </xdr:cNvPr>
              <xdr:cNvGrpSpPr/>
            </xdr:nvGrpSpPr>
            <xdr:grpSpPr>
              <a:xfrm>
                <a:off x="1273516" y="2471782"/>
                <a:ext cx="9266812" cy="393909"/>
                <a:chOff x="8410573" y="1323975"/>
                <a:chExt cx="3312284" cy="657226"/>
              </a:xfrm>
            </xdr:grpSpPr>
            <xdr:grpSp>
              <xdr:nvGrpSpPr>
                <xdr:cNvPr id="150" name="Group 149">
                  <a:extLst>
                    <a:ext uri="{FF2B5EF4-FFF2-40B4-BE49-F238E27FC236}">
                      <a16:creationId xmlns:a16="http://schemas.microsoft.com/office/drawing/2014/main" id="{00000000-0008-0000-0C00-000096000000}"/>
                    </a:ext>
                  </a:extLst>
                </xdr:cNvPr>
                <xdr:cNvGrpSpPr/>
              </xdr:nvGrpSpPr>
              <xdr:grpSpPr>
                <a:xfrm>
                  <a:off x="8410573" y="1323975"/>
                  <a:ext cx="3312284" cy="657226"/>
                  <a:chOff x="7730515" y="1495425"/>
                  <a:chExt cx="5057868" cy="804672"/>
                </a:xfrm>
              </xdr:grpSpPr>
              <xdr:grpSp>
                <xdr:nvGrpSpPr>
                  <xdr:cNvPr id="152" name="Group 151">
                    <a:extLst>
                      <a:ext uri="{FF2B5EF4-FFF2-40B4-BE49-F238E27FC236}">
                        <a16:creationId xmlns:a16="http://schemas.microsoft.com/office/drawing/2014/main" id="{00000000-0008-0000-0C00-000098000000}"/>
                      </a:ext>
                    </a:extLst>
                  </xdr:cNvPr>
                  <xdr:cNvGrpSpPr/>
                </xdr:nvGrpSpPr>
                <xdr:grpSpPr>
                  <a:xfrm>
                    <a:off x="7730515" y="1495425"/>
                    <a:ext cx="5057868" cy="804672"/>
                    <a:chOff x="7740040" y="1495425"/>
                    <a:chExt cx="5057868" cy="804672"/>
                  </a:xfrm>
                </xdr:grpSpPr>
                <xdr:sp macro="" textlink="">
                  <xdr:nvSpPr>
                    <xdr:cNvPr id="154" name="Rectangle 153">
                      <a:extLst>
                        <a:ext uri="{FF2B5EF4-FFF2-40B4-BE49-F238E27FC236}">
                          <a16:creationId xmlns:a16="http://schemas.microsoft.com/office/drawing/2014/main" id="{00000000-0008-0000-0C00-00009A000000}"/>
                        </a:ext>
                      </a:extLst>
                    </xdr:cNvPr>
                    <xdr:cNvSpPr/>
                  </xdr:nvSpPr>
                  <xdr:spPr>
                    <a:xfrm>
                      <a:off x="7748013" y="1495425"/>
                      <a:ext cx="5048250" cy="800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5" name="Right Triangle 154">
                      <a:extLst>
                        <a:ext uri="{FF2B5EF4-FFF2-40B4-BE49-F238E27FC236}">
                          <a16:creationId xmlns:a16="http://schemas.microsoft.com/office/drawing/2014/main" id="{00000000-0008-0000-0C00-00009B000000}"/>
                        </a:ext>
                      </a:extLst>
                    </xdr:cNvPr>
                    <xdr:cNvSpPr/>
                  </xdr:nvSpPr>
                  <xdr:spPr>
                    <a:xfrm>
                      <a:off x="7740040" y="1495425"/>
                      <a:ext cx="200582" cy="804672"/>
                    </a:xfrm>
                    <a:prstGeom prst="rtTriangle">
                      <a:avLst/>
                    </a:prstGeom>
                    <a:solidFill>
                      <a:srgbClr val="34A20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6" name="Right Triangle 155">
                      <a:extLst>
                        <a:ext uri="{FF2B5EF4-FFF2-40B4-BE49-F238E27FC236}">
                          <a16:creationId xmlns:a16="http://schemas.microsoft.com/office/drawing/2014/main" id="{00000000-0008-0000-0C00-00009C000000}"/>
                        </a:ext>
                      </a:extLst>
                    </xdr:cNvPr>
                    <xdr:cNvSpPr/>
                  </xdr:nvSpPr>
                  <xdr:spPr>
                    <a:xfrm flipH="1">
                      <a:off x="12599167" y="1498846"/>
                      <a:ext cx="198741" cy="795708"/>
                    </a:xfrm>
                    <a:prstGeom prst="rtTriangle">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53" name="TextBox 152">
                    <a:extLst>
                      <a:ext uri="{FF2B5EF4-FFF2-40B4-BE49-F238E27FC236}">
                        <a16:creationId xmlns:a16="http://schemas.microsoft.com/office/drawing/2014/main" id="{00000000-0008-0000-0C00-000099000000}"/>
                      </a:ext>
                    </a:extLst>
                  </xdr:cNvPr>
                  <xdr:cNvSpPr txBox="1"/>
                </xdr:nvSpPr>
                <xdr:spPr>
                  <a:xfrm>
                    <a:off x="7856509" y="1670529"/>
                    <a:ext cx="644877" cy="444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Cambria" panose="02040503050406030204" pitchFamily="18" charset="0"/>
                        <a:ea typeface="Cambria" panose="02040503050406030204" pitchFamily="18" charset="0"/>
                      </a:rPr>
                      <a:t>Filter by Product:</a:t>
                    </a:r>
                  </a:p>
                </xdr:txBody>
              </xdr:sp>
            </xdr:grpSp>
            <mc:AlternateContent xmlns:mc="http://schemas.openxmlformats.org/markup-compatibility/2006" xmlns:a14="http://schemas.microsoft.com/office/drawing/2010/main">
              <mc:Choice Requires="a14">
                <xdr:graphicFrame macro="">
                  <xdr:nvGraphicFramePr>
                    <xdr:cNvPr id="151" name="Product Name 4">
                      <a:extLst>
                        <a:ext uri="{FF2B5EF4-FFF2-40B4-BE49-F238E27FC236}">
                          <a16:creationId xmlns:a16="http://schemas.microsoft.com/office/drawing/2014/main" id="{00000000-0008-0000-0C00-000097000000}"/>
                        </a:ext>
                      </a:extLst>
                    </xdr:cNvPr>
                    <xdr:cNvGraphicFramePr/>
                  </xdr:nvGraphicFramePr>
                  <xdr:xfrm>
                    <a:off x="8870933" y="1346427"/>
                    <a:ext cx="1990948" cy="599250"/>
                  </xdr:xfrm>
                  <a:graphic>
                    <a:graphicData uri="http://schemas.microsoft.com/office/drawing/2010/slicer">
                      <sle:slicer xmlns:sle="http://schemas.microsoft.com/office/drawing/2010/slicer" name="Product Name 4"/>
                    </a:graphicData>
                  </a:graphic>
                </xdr:graphicFrame>
              </mc:Choice>
              <mc:Fallback xmlns="">
                <xdr:sp macro="" textlink="">
                  <xdr:nvSpPr>
                    <xdr:cNvPr id="0" name=""/>
                    <xdr:cNvSpPr>
                      <a:spLocks noTextEdit="1"/>
                    </xdr:cNvSpPr>
                  </xdr:nvSpPr>
                  <xdr:spPr>
                    <a:xfrm>
                      <a:off x="2806087" y="1455861"/>
                      <a:ext cx="6917595" cy="3783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146" name="Group 145">
                <a:extLst>
                  <a:ext uri="{FF2B5EF4-FFF2-40B4-BE49-F238E27FC236}">
                    <a16:creationId xmlns:a16="http://schemas.microsoft.com/office/drawing/2014/main" id="{00000000-0008-0000-0C00-000092000000}"/>
                  </a:ext>
                </a:extLst>
              </xdr:cNvPr>
              <xdr:cNvGrpSpPr/>
            </xdr:nvGrpSpPr>
            <xdr:grpSpPr>
              <a:xfrm>
                <a:off x="8814302" y="2531882"/>
                <a:ext cx="1444123" cy="245178"/>
                <a:chOff x="8814302" y="2531882"/>
                <a:chExt cx="1444123" cy="245178"/>
              </a:xfrm>
            </xdr:grpSpPr>
            <xdr:sp macro="[0]!clear_slicers_3" textlink="">
              <xdr:nvSpPr>
                <xdr:cNvPr id="147" name="Rectangle 146">
                  <a:extLst>
                    <a:ext uri="{FF2B5EF4-FFF2-40B4-BE49-F238E27FC236}">
                      <a16:creationId xmlns:a16="http://schemas.microsoft.com/office/drawing/2014/main" id="{00000000-0008-0000-0C00-000093000000}"/>
                    </a:ext>
                  </a:extLst>
                </xdr:cNvPr>
                <xdr:cNvSpPr/>
              </xdr:nvSpPr>
              <xdr:spPr>
                <a:xfrm>
                  <a:off x="8814302" y="2560411"/>
                  <a:ext cx="1444123" cy="216649"/>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slicers_3" textlink="">
              <xdr:nvSpPr>
                <xdr:cNvPr id="148" name="TextBox 147">
                  <a:extLst>
                    <a:ext uri="{FF2B5EF4-FFF2-40B4-BE49-F238E27FC236}">
                      <a16:creationId xmlns:a16="http://schemas.microsoft.com/office/drawing/2014/main" id="{00000000-0008-0000-0C00-000094000000}"/>
                    </a:ext>
                  </a:extLst>
                </xdr:cNvPr>
                <xdr:cNvSpPr txBox="1"/>
              </xdr:nvSpPr>
              <xdr:spPr>
                <a:xfrm>
                  <a:off x="9287562" y="2531882"/>
                  <a:ext cx="965789" cy="198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ysClr val="windowText" lastClr="000000"/>
                      </a:solidFill>
                    </a:rPr>
                    <a:t>Clear Slicers`</a:t>
                  </a:r>
                </a:p>
              </xdr:txBody>
            </xdr:sp>
            <xdr:pic macro="[0]!clear_slicers_3">
              <xdr:nvPicPr>
                <xdr:cNvPr id="149" name="Picture 148">
                  <a:extLst>
                    <a:ext uri="{FF2B5EF4-FFF2-40B4-BE49-F238E27FC236}">
                      <a16:creationId xmlns:a16="http://schemas.microsoft.com/office/drawing/2014/main" id="{00000000-0008-0000-0C00-000095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042649" y="2570376"/>
                  <a:ext cx="211210" cy="177144"/>
                </a:xfrm>
                <a:prstGeom prst="rect">
                  <a:avLst/>
                </a:prstGeom>
              </xdr:spPr>
            </xdr:pic>
          </xdr:grpSp>
        </xdr:grpSp>
        <xdr:sp macro="" textlink="">
          <xdr:nvSpPr>
            <xdr:cNvPr id="144" name="Right Triangle 143">
              <a:extLst>
                <a:ext uri="{FF2B5EF4-FFF2-40B4-BE49-F238E27FC236}">
                  <a16:creationId xmlns:a16="http://schemas.microsoft.com/office/drawing/2014/main" id="{00000000-0008-0000-0C00-000090000000}"/>
                </a:ext>
              </a:extLst>
            </xdr:cNvPr>
            <xdr:cNvSpPr/>
          </xdr:nvSpPr>
          <xdr:spPr>
            <a:xfrm flipV="1">
              <a:off x="8570836" y="2471782"/>
              <a:ext cx="285754" cy="385717"/>
            </a:xfrm>
            <a:prstGeom prst="rtTriangle">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92D050"/>
                </a:solidFill>
              </a:endParaRPr>
            </a:p>
          </xdr:txBody>
        </xdr:sp>
      </xdr:grpSp>
      <xdr:grpSp>
        <xdr:nvGrpSpPr>
          <xdr:cNvPr id="2" name="Group 1">
            <a:extLst>
              <a:ext uri="{FF2B5EF4-FFF2-40B4-BE49-F238E27FC236}">
                <a16:creationId xmlns:a16="http://schemas.microsoft.com/office/drawing/2014/main" id="{DD7A18E5-69E4-432F-83F4-9F58E88A3A5A}"/>
              </a:ext>
            </a:extLst>
          </xdr:cNvPr>
          <xdr:cNvGrpSpPr/>
        </xdr:nvGrpSpPr>
        <xdr:grpSpPr>
          <a:xfrm>
            <a:off x="10406220" y="1915488"/>
            <a:ext cx="2295608" cy="3813852"/>
            <a:chOff x="10727055" y="1976146"/>
            <a:chExt cx="2370895" cy="3586454"/>
          </a:xfrm>
        </xdr:grpSpPr>
        <xdr:grpSp>
          <xdr:nvGrpSpPr>
            <xdr:cNvPr id="21" name="Group 20">
              <a:extLst>
                <a:ext uri="{FF2B5EF4-FFF2-40B4-BE49-F238E27FC236}">
                  <a16:creationId xmlns:a16="http://schemas.microsoft.com/office/drawing/2014/main" id="{00000000-0008-0000-0C00-000015000000}"/>
                </a:ext>
              </a:extLst>
            </xdr:cNvPr>
            <xdr:cNvGrpSpPr/>
          </xdr:nvGrpSpPr>
          <xdr:grpSpPr>
            <a:xfrm>
              <a:off x="10727055" y="1976146"/>
              <a:ext cx="2370895" cy="3586454"/>
              <a:chOff x="11363324" y="4114799"/>
              <a:chExt cx="1400175" cy="1714501"/>
            </a:xfrm>
          </xdr:grpSpPr>
          <xdr:grpSp>
            <xdr:nvGrpSpPr>
              <xdr:cNvPr id="25" name="Group 24">
                <a:extLst>
                  <a:ext uri="{FF2B5EF4-FFF2-40B4-BE49-F238E27FC236}">
                    <a16:creationId xmlns:a16="http://schemas.microsoft.com/office/drawing/2014/main" id="{00000000-0008-0000-0C00-000019000000}"/>
                  </a:ext>
                </a:extLst>
              </xdr:cNvPr>
              <xdr:cNvGrpSpPr/>
            </xdr:nvGrpSpPr>
            <xdr:grpSpPr>
              <a:xfrm>
                <a:off x="11363324" y="4114799"/>
                <a:ext cx="1400175" cy="1714501"/>
                <a:chOff x="1333500" y="2066925"/>
                <a:chExt cx="3190875" cy="1800225"/>
              </a:xfrm>
            </xdr:grpSpPr>
            <xdr:sp macro="" textlink="">
              <xdr:nvSpPr>
                <xdr:cNvPr id="27" name="Rectangle 26">
                  <a:extLst>
                    <a:ext uri="{FF2B5EF4-FFF2-40B4-BE49-F238E27FC236}">
                      <a16:creationId xmlns:a16="http://schemas.microsoft.com/office/drawing/2014/main" id="{00000000-0008-0000-0C00-00001B000000}"/>
                    </a:ext>
                  </a:extLst>
                </xdr:cNvPr>
                <xdr:cNvSpPr/>
              </xdr:nvSpPr>
              <xdr:spPr>
                <a:xfrm>
                  <a:off x="1333500" y="2066925"/>
                  <a:ext cx="3190875" cy="1771650"/>
                </a:xfrm>
                <a:prstGeom prst="rect">
                  <a:avLst/>
                </a:prstGeom>
                <a:gradFill flip="none" rotWithShape="1">
                  <a:gsLst>
                    <a:gs pos="8000">
                      <a:srgbClr val="85C630"/>
                    </a:gs>
                    <a:gs pos="50000">
                      <a:schemeClr val="accent6">
                        <a:lumMod val="0"/>
                        <a:lumOff val="100000"/>
                      </a:schemeClr>
                    </a:gs>
                    <a:gs pos="93000">
                      <a:schemeClr val="accent6">
                        <a:lumMod val="100000"/>
                      </a:schemeClr>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00000000-0008-0000-0C00-00001C000000}"/>
                    </a:ext>
                  </a:extLst>
                </xdr:cNvPr>
                <xdr:cNvSpPr/>
              </xdr:nvSpPr>
              <xdr:spPr>
                <a:xfrm>
                  <a:off x="1333500" y="2078531"/>
                  <a:ext cx="3190875" cy="178861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6" name="TextBox 25">
                <a:extLst>
                  <a:ext uri="{FF2B5EF4-FFF2-40B4-BE49-F238E27FC236}">
                    <a16:creationId xmlns:a16="http://schemas.microsoft.com/office/drawing/2014/main" id="{00000000-0008-0000-0C00-00001A000000}"/>
                  </a:ext>
                </a:extLst>
              </xdr:cNvPr>
              <xdr:cNvSpPr txBox="1"/>
            </xdr:nvSpPr>
            <xdr:spPr>
              <a:xfrm>
                <a:off x="11608889" y="4123442"/>
                <a:ext cx="857693" cy="108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  </a:t>
                </a:r>
                <a:r>
                  <a:rPr lang="en-US" sz="900" b="1" baseline="0">
                    <a:latin typeface="Cambria" panose="02040503050406030204" pitchFamily="18" charset="0"/>
                    <a:ea typeface="Cambria" panose="02040503050406030204" pitchFamily="18" charset="0"/>
                    <a:cs typeface="Arial" panose="020B0604020202020204" pitchFamily="34" charset="0"/>
                  </a:rPr>
                  <a:t>Filter by Company:</a:t>
                </a:r>
                <a:endParaRPr lang="en-US" sz="900" b="1">
                  <a:latin typeface="Cambria" panose="02040503050406030204" pitchFamily="18" charset="0"/>
                  <a:ea typeface="Cambria" panose="02040503050406030204" pitchFamily="18" charset="0"/>
                  <a:cs typeface="Arial" panose="020B0604020202020204" pitchFamily="34" charset="0"/>
                </a:endParaRPr>
              </a:p>
            </xdr:txBody>
          </xdr:sp>
          <xdr:sp macro="" textlink="">
            <xdr:nvSpPr>
              <xdr:cNvPr id="157" name="TextBox 156">
                <a:extLst>
                  <a:ext uri="{FF2B5EF4-FFF2-40B4-BE49-F238E27FC236}">
                    <a16:creationId xmlns:a16="http://schemas.microsoft.com/office/drawing/2014/main" id="{00000000-0008-0000-0C00-00009D000000}"/>
                  </a:ext>
                </a:extLst>
              </xdr:cNvPr>
              <xdr:cNvSpPr txBox="1"/>
            </xdr:nvSpPr>
            <xdr:spPr>
              <a:xfrm>
                <a:off x="11411626" y="5001374"/>
                <a:ext cx="1233714" cy="106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latin typeface="+mn-lt"/>
                    <a:cs typeface="Arial" panose="020B0604020202020204" pitchFamily="34" charset="0"/>
                  </a:rPr>
                  <a:t> </a:t>
                </a:r>
                <a:r>
                  <a:rPr lang="en-US" sz="900" b="1" baseline="0">
                    <a:latin typeface="Cambria" panose="02040503050406030204" pitchFamily="18" charset="0"/>
                    <a:ea typeface="Cambria" panose="02040503050406030204" pitchFamily="18" charset="0"/>
                    <a:cs typeface="Arial" panose="020B0604020202020204" pitchFamily="34" charset="0"/>
                  </a:rPr>
                  <a:t>Filter by Year, Quarter and Month</a:t>
                </a:r>
                <a:r>
                  <a:rPr lang="en-US" sz="900" b="1" baseline="0">
                    <a:latin typeface="+mn-lt"/>
                    <a:cs typeface="Arial" panose="020B0604020202020204" pitchFamily="34" charset="0"/>
                  </a:rPr>
                  <a:t>:</a:t>
                </a:r>
                <a:endParaRPr lang="en-US" sz="900" b="1">
                  <a:latin typeface="+mn-lt"/>
                  <a:cs typeface="Arial" panose="020B0604020202020204" pitchFamily="34" charset="0"/>
                </a:endParaRPr>
              </a:p>
            </xdr:txBody>
          </xdr:sp>
        </xdr:grpSp>
        <mc:AlternateContent xmlns:mc="http://schemas.openxmlformats.org/markup-compatibility/2006" xmlns:a14="http://schemas.microsoft.com/office/drawing/2010/main">
          <mc:Choice Requires="a14">
            <xdr:graphicFrame macro="">
              <xdr:nvGraphicFramePr>
                <xdr:cNvPr id="22" name="Date (Quarter) 1">
                  <a:extLst>
                    <a:ext uri="{FF2B5EF4-FFF2-40B4-BE49-F238E27FC236}">
                      <a16:creationId xmlns:a16="http://schemas.microsoft.com/office/drawing/2014/main" id="{00000000-0008-0000-0C00-000016000000}"/>
                    </a:ext>
                  </a:extLst>
                </xdr:cNvPr>
                <xdr:cNvGraphicFramePr/>
              </xdr:nvGraphicFramePr>
              <xdr:xfrm>
                <a:off x="11462441" y="4055445"/>
                <a:ext cx="739019" cy="1409681"/>
              </xdr:xfrm>
              <a:graphic>
                <a:graphicData uri="http://schemas.microsoft.com/office/drawing/2010/slicer">
                  <sle:slicer xmlns:sle="http://schemas.microsoft.com/office/drawing/2010/slicer" name="Date (Quarter) 1"/>
                </a:graphicData>
              </a:graphic>
            </xdr:graphicFrame>
          </mc:Choice>
          <mc:Fallback xmlns="">
            <xdr:sp macro="" textlink="">
              <xdr:nvSpPr>
                <xdr:cNvPr id="0" name=""/>
                <xdr:cNvSpPr>
                  <a:spLocks noTextEdit="1"/>
                </xdr:cNvSpPr>
              </xdr:nvSpPr>
              <xdr:spPr>
                <a:xfrm>
                  <a:off x="11118254" y="4158025"/>
                  <a:ext cx="715552" cy="14990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Date (Year) 1">
                  <a:extLst>
                    <a:ext uri="{FF2B5EF4-FFF2-40B4-BE49-F238E27FC236}">
                      <a16:creationId xmlns:a16="http://schemas.microsoft.com/office/drawing/2014/main" id="{00000000-0008-0000-0C00-000017000000}"/>
                    </a:ext>
                  </a:extLst>
                </xdr:cNvPr>
                <xdr:cNvGraphicFramePr/>
              </xdr:nvGraphicFramePr>
              <xdr:xfrm>
                <a:off x="10803036" y="4061460"/>
                <a:ext cx="741999" cy="1403797"/>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10479788" y="4164422"/>
                  <a:ext cx="718437" cy="14928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Date (Month) 1">
                  <a:extLst>
                    <a:ext uri="{FF2B5EF4-FFF2-40B4-BE49-F238E27FC236}">
                      <a16:creationId xmlns:a16="http://schemas.microsoft.com/office/drawing/2014/main" id="{00000000-0008-0000-0C00-000018000000}"/>
                    </a:ext>
                  </a:extLst>
                </xdr:cNvPr>
                <xdr:cNvGraphicFramePr/>
              </xdr:nvGraphicFramePr>
              <xdr:xfrm>
                <a:off x="12123405" y="4055675"/>
                <a:ext cx="940301" cy="1266728"/>
              </xdr:xfrm>
              <a:graphic>
                <a:graphicData uri="http://schemas.microsoft.com/office/drawing/2010/slicer">
                  <sle:slicer xmlns:sle="http://schemas.microsoft.com/office/drawing/2010/slicer" name="Date (Month) 1"/>
                </a:graphicData>
              </a:graphic>
            </xdr:graphicFrame>
          </mc:Choice>
          <mc:Fallback xmlns="">
            <xdr:sp macro="" textlink="">
              <xdr:nvSpPr>
                <xdr:cNvPr id="0" name=""/>
                <xdr:cNvSpPr>
                  <a:spLocks noTextEdit="1"/>
                </xdr:cNvSpPr>
              </xdr:nvSpPr>
              <xdr:spPr>
                <a:xfrm>
                  <a:off x="11758229" y="4158270"/>
                  <a:ext cx="910442" cy="13470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Company Name 3">
                  <a:extLst>
                    <a:ext uri="{FF2B5EF4-FFF2-40B4-BE49-F238E27FC236}">
                      <a16:creationId xmlns:a16="http://schemas.microsoft.com/office/drawing/2014/main" id="{00000000-0008-0000-0C00-000021000000}"/>
                    </a:ext>
                  </a:extLst>
                </xdr:cNvPr>
                <xdr:cNvGraphicFramePr/>
              </xdr:nvGraphicFramePr>
              <xdr:xfrm>
                <a:off x="10854931" y="2208295"/>
                <a:ext cx="2032394" cy="1670285"/>
              </xdr:xfrm>
              <a:graphic>
                <a:graphicData uri="http://schemas.microsoft.com/office/drawing/2010/slicer">
                  <sle:slicer xmlns:sle="http://schemas.microsoft.com/office/drawing/2010/slicer" name="Company Name 3"/>
                </a:graphicData>
              </a:graphic>
            </xdr:graphicFrame>
          </mc:Choice>
          <mc:Fallback xmlns="">
            <xdr:sp macro="" textlink="">
              <xdr:nvSpPr>
                <xdr:cNvPr id="0" name=""/>
                <xdr:cNvSpPr>
                  <a:spLocks noTextEdit="1"/>
                </xdr:cNvSpPr>
              </xdr:nvSpPr>
              <xdr:spPr>
                <a:xfrm>
                  <a:off x="10530035" y="2193757"/>
                  <a:ext cx="1967856" cy="17761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REBECCA" refreshedDate="45623.700164930553" backgroundQuery="1" createdVersion="7" refreshedVersion="6" minRefreshableVersion="3" recordCount="0" supportSubquery="1" supportAdvancedDrill="1">
  <cacheSource type="external" connectionId="12"/>
  <cacheFields count="2">
    <cacheField name="[Countries].[Country].[Country]" caption="Country" numFmtId="0" hierarchy="2" level="1">
      <sharedItems count="10">
        <s v="Austria"/>
        <s v="Belgium"/>
        <s v="Denmark"/>
        <s v="France"/>
        <s v="Germany"/>
        <s v="Italy"/>
        <s v="Netherlands"/>
        <s v="Spain"/>
        <s v="Sweden"/>
        <s v="Switzerland"/>
      </sharedItems>
    </cacheField>
    <cacheField name="[Measures].[Total Units Sold]" caption="Total Units Sold" numFmtId="0" hierarchy="55" level="32767"/>
  </cacheFields>
  <cacheHierarchies count="71">
    <cacheHierarchy uniqueName="[companies].[Company Name]" caption="Company Name" attribute="1" defaultMemberUniqueName="[companies].[Company Name].[All]" allUniqueName="[companies].[Company Name].[All]" dimensionUniqueName="[companies]" displayFolder="" count="0"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fieldsUsage count="2">
        <fieldUsage x="-1"/>
        <fieldUsage x="0"/>
      </fieldsUsage>
    </cacheHierarchy>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0" memberValueDatatype="130" unbalanced="0"/>
    <cacheHierarchy uniqueName="[exports_basic].[Date (Quarter)]" caption="Date (Quarter)" attribute="1" defaultMemberUniqueName="[exports_basic].[Date (Quarter)].[All]" allUniqueName="[exports_basic].[Date (Quarter)].[All]" dimensionUniqueName="[exports_basic]" displayFolder="" count="0" memberValueDatatype="130" unbalanced="0"/>
    <cacheHierarchy uniqueName="[exports_basic].[Date (Year)]" caption="Date (Year)" attribute="1" defaultMemberUniqueName="[exports_basic].[Date (Year)].[All]" allUniqueName="[exports_basic].[Date (Year)].[All]" dimensionUniqueName="[exports_basic]" displayFolder="" count="0"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oneField="1">
      <fieldsUsage count="1">
        <fieldUsage x="1"/>
      </fieldsUsage>
    </cacheHierarchy>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REBECCA" refreshedDate="45623.706668287035" backgroundQuery="1" createdVersion="7" refreshedVersion="6" minRefreshableVersion="3" recordCount="0" supportSubquery="1" supportAdvancedDrill="1">
  <cacheSource type="external" connectionId="12"/>
  <cacheFields count="1">
    <cacheField name="[Countries].[Country].[Country]" caption="Country" numFmtId="0" hierarchy="2" level="1">
      <sharedItems count="10">
        <s v="Austria"/>
        <s v="Belgium"/>
        <s v="Denmark"/>
        <s v="France"/>
        <s v="Germany"/>
        <s v="Italy"/>
        <s v="Netherlands"/>
        <s v="Spain"/>
        <s v="Sweden"/>
        <s v="Switzerland"/>
      </sharedItems>
    </cacheField>
  </cacheFields>
  <cacheHierarchies count="71">
    <cacheHierarchy uniqueName="[companies].[Company Name]" caption="Company Name" attribute="1" defaultMemberUniqueName="[companies].[Company Name].[All]" allUniqueName="[companies].[Company Name].[All]" dimensionUniqueName="[companies]" displayFolder="" count="0"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fieldsUsage count="2">
        <fieldUsage x="-1"/>
        <fieldUsage x="0"/>
      </fieldsUsage>
    </cacheHierarchy>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0" memberValueDatatype="130" unbalanced="0"/>
    <cacheHierarchy uniqueName="[exports_basic].[Date (Quarter)]" caption="Date (Quarter)" attribute="1" defaultMemberUniqueName="[exports_basic].[Date (Quarter)].[All]" allUniqueName="[exports_basic].[Date (Quarter)].[All]" dimensionUniqueName="[exports_basic]" displayFolder="" count="0" memberValueDatatype="130" unbalanced="0"/>
    <cacheHierarchy uniqueName="[exports_basic].[Date (Year)]" caption="Date (Year)" attribute="1" defaultMemberUniqueName="[exports_basic].[Date (Year)].[All]" allUniqueName="[exports_basic].[Date (Year)].[All]" dimensionUniqueName="[exports_basic]" displayFolder="" count="0"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REBECCA" refreshedDate="45623.706776736108" backgroundQuery="1" createdVersion="6" refreshedVersion="6" minRefreshableVersion="3" recordCount="0" supportSubquery="1" supportAdvancedDrill="1">
  <cacheSource type="external" connectionId="12"/>
  <cacheFields count="6">
    <cacheField name="[Measures].[Total Export Values]" caption="Total Export Values" numFmtId="0" hierarchy="52" level="32767"/>
    <cacheField name="[Measures].[Total Profit]" caption="Total Profit" numFmtId="0" hierarchy="53" level="32767"/>
    <cacheField name="[exports_basic].[Date].[Date]" caption="Date" numFmtId="0" hierarchy="16" level="1">
      <sharedItems containsSemiMixedTypes="0" containsNonDate="0" containsDate="1" containsString="0" count="739">
        <d v="2020-01-05T00:00:00"/>
        <d v="2020-01-06T00:00:00"/>
        <d v="2020-01-07T00:00:00"/>
        <d v="2020-01-08T00:00:00"/>
        <d v="2020-01-09T00:00:00"/>
        <d v="2020-01-11T00:00:00"/>
        <d v="2020-01-13T00:00:00"/>
        <d v="2020-01-14T00:00:00"/>
        <d v="2020-01-16T00:00:00"/>
        <d v="2020-01-19T00:00:00"/>
        <d v="2020-01-20T00:00:00"/>
        <d v="2020-01-23T00:00:00"/>
        <d v="2020-01-24T00:00:00"/>
        <d v="2020-01-30T00:00:00"/>
        <d v="2020-02-03T00:00:00"/>
        <d v="2020-02-05T00:00:00"/>
        <d v="2020-02-06T00:00:00"/>
        <d v="2020-02-07T00:00:00"/>
        <d v="2020-02-08T00:00:00"/>
        <d v="2020-02-09T00:00:00"/>
        <d v="2020-02-13T00:00:00"/>
        <d v="2020-02-15T00:00:00"/>
        <d v="2020-02-18T00:00:00"/>
        <d v="2020-02-19T00:00:00"/>
        <d v="2020-02-20T00:00:00"/>
        <d v="2020-02-21T00:00:00"/>
        <d v="2020-02-25T00:00:00"/>
        <d v="2020-02-28T00:00:00"/>
        <d v="2020-03-01T00:00:00"/>
        <d v="2020-03-02T00:00:00"/>
        <d v="2020-03-04T00:00:00"/>
        <d v="2020-03-05T00:00:00"/>
        <d v="2020-03-06T00:00:00"/>
        <d v="2020-03-13T00:00:00"/>
        <d v="2020-03-15T00:00:00"/>
        <d v="2020-03-16T00:00:00"/>
        <d v="2020-03-17T00:00:00"/>
        <d v="2020-03-19T00:00:00"/>
        <d v="2020-03-20T00:00:00"/>
        <d v="2020-03-25T00:00:00"/>
        <d v="2020-03-26T00:00:00"/>
        <d v="2020-03-27T00:00:00"/>
        <d v="2020-03-30T00:00:00"/>
        <d v="2020-03-31T00:00:00"/>
        <d v="2020-04-03T00:00:00"/>
        <d v="2020-04-05T00:00:00"/>
        <d v="2020-04-07T00:00:00"/>
        <d v="2020-04-10T00:00:00"/>
        <d v="2020-04-13T00:00:00"/>
        <d v="2020-04-14T00:00:00"/>
        <d v="2020-04-15T00:00:00"/>
        <d v="2020-04-17T00:00:00"/>
        <d v="2020-04-19T00:00:00"/>
        <d v="2020-04-20T00:00:00"/>
        <d v="2020-04-21T00:00:00"/>
        <d v="2020-04-22T00:00:00"/>
        <d v="2020-04-23T00:00:00"/>
        <d v="2020-04-24T00:00:00"/>
        <d v="2020-04-26T00:00:00"/>
        <d v="2020-04-30T00:00:00"/>
        <d v="2020-05-02T00:00:00"/>
        <d v="2020-05-03T00:00:00"/>
        <d v="2020-05-04T00:00:00"/>
        <d v="2020-05-07T00:00:00"/>
        <d v="2020-05-10T00:00:00"/>
        <d v="2020-05-13T00:00:00"/>
        <d v="2020-05-18T00:00:00"/>
        <d v="2020-05-20T00:00:00"/>
        <d v="2020-05-24T00:00:00"/>
        <d v="2020-05-25T00:00:00"/>
        <d v="2020-05-26T00:00:00"/>
        <d v="2020-05-30T00:00:00"/>
        <d v="2020-05-31T00:00:00"/>
        <d v="2020-06-02T00:00:00"/>
        <d v="2020-06-03T00:00:00"/>
        <d v="2020-06-04T00:00:00"/>
        <d v="2020-06-08T00:00:00"/>
        <d v="2020-06-11T00:00:00"/>
        <d v="2020-06-13T00:00:00"/>
        <d v="2020-06-14T00:00:00"/>
        <d v="2020-06-16T00:00:00"/>
        <d v="2020-06-21T00:00:00"/>
        <d v="2020-06-25T00:00:00"/>
        <d v="2020-06-26T00:00:00"/>
        <d v="2020-06-28T00:00:00"/>
        <d v="2020-06-29T00:00:00"/>
        <d v="2020-06-30T00:00:00"/>
        <d v="2020-07-02T00:00:00"/>
        <d v="2020-07-03T00:00:00"/>
        <d v="2020-07-06T00:00:00"/>
        <d v="2020-07-08T00:00:00"/>
        <d v="2020-07-10T00:00:00"/>
        <d v="2020-07-12T00:00:00"/>
        <d v="2020-07-14T00:00:00"/>
        <d v="2020-07-15T00:00:00"/>
        <d v="2020-07-17T00:00:00"/>
        <d v="2020-07-18T00:00:00"/>
        <d v="2020-07-19T00:00:00"/>
        <d v="2020-07-20T00:00:00"/>
        <d v="2020-07-23T00:00:00"/>
        <d v="2020-07-24T00:00:00"/>
        <d v="2020-07-25T00:00:00"/>
        <d v="2020-07-26T00:00:00"/>
        <d v="2020-07-29T00:00:00"/>
        <d v="2020-07-31T00:00:00"/>
        <d v="2020-08-04T00:00:00"/>
        <d v="2020-08-06T00:00:00"/>
        <d v="2020-08-08T00:00:00"/>
        <d v="2020-08-09T00:00:00"/>
        <d v="2020-08-10T00:00:00"/>
        <d v="2020-08-11T00:00:00"/>
        <d v="2020-08-12T00:00:00"/>
        <d v="2020-08-13T00:00:00"/>
        <d v="2020-08-16T00:00:00"/>
        <d v="2020-08-17T00:00:00"/>
        <d v="2020-08-18T00:00:00"/>
        <d v="2020-08-19T00:00:00"/>
        <d v="2020-08-24T00:00:00"/>
        <d v="2020-08-25T00:00:00"/>
        <d v="2020-08-28T00:00:00"/>
        <d v="2020-08-29T00:00:00"/>
        <d v="2020-08-31T00:00:00"/>
        <d v="2020-09-01T00:00:00"/>
        <d v="2020-09-02T00:00:00"/>
        <d v="2020-09-03T00:00:00"/>
        <d v="2020-09-04T00:00:00"/>
        <d v="2020-09-05T00:00:00"/>
        <d v="2020-09-10T00:00:00"/>
        <d v="2020-09-11T00:00:00"/>
        <d v="2020-09-15T00:00:00"/>
        <d v="2020-09-16T00:00:00"/>
        <d v="2020-09-22T00:00:00"/>
        <d v="2020-09-24T00:00:00"/>
        <d v="2020-09-25T00:00:00"/>
        <d v="2020-09-30T00:00:00"/>
        <d v="2020-10-01T00:00:00"/>
        <d v="2020-10-02T00:00:00"/>
        <d v="2020-10-07T00:00:00"/>
        <d v="2020-10-08T00:00:00"/>
        <d v="2020-10-09T00:00:00"/>
        <d v="2020-10-14T00:00:00"/>
        <d v="2020-10-15T00:00:00"/>
        <d v="2020-10-19T00:00:00"/>
        <d v="2020-10-20T00:00:00"/>
        <d v="2020-10-24T00:00:00"/>
        <d v="2020-10-29T00:00:00"/>
        <d v="2020-10-30T00:00:00"/>
        <d v="2020-11-01T00:00:00"/>
        <d v="2020-11-02T00:00:00"/>
        <d v="2020-11-06T00:00:00"/>
        <d v="2020-11-08T00:00:00"/>
        <d v="2020-11-09T00:00:00"/>
        <d v="2020-11-10T00:00:00"/>
        <d v="2020-11-11T00:00:00"/>
        <d v="2020-11-13T00:00:00"/>
        <d v="2020-11-15T00:00:00"/>
        <d v="2020-11-16T00:00:00"/>
        <d v="2020-11-17T00:00:00"/>
        <d v="2020-11-18T00:00:00"/>
        <d v="2020-11-20T00:00:00"/>
        <d v="2020-11-21T00:00:00"/>
        <d v="2020-11-26T00:00:00"/>
        <d v="2020-11-27T00:00:00"/>
        <d v="2020-11-29T00:00:00"/>
        <d v="2020-11-30T00:00:00"/>
        <d v="2020-12-02T00:00:00"/>
        <d v="2020-12-03T00:00:00"/>
        <d v="2020-12-07T00:00:00"/>
        <d v="2020-12-10T00:00:00"/>
        <d v="2020-12-12T00:00:00"/>
        <d v="2020-12-13T00:00:00"/>
        <d v="2020-12-14T00:00:00"/>
        <d v="2020-12-15T00:00:00"/>
        <d v="2020-12-16T00:00:00"/>
        <d v="2020-12-17T00:00:00"/>
        <d v="2020-12-19T00:00:00"/>
        <d v="2020-12-20T00:00:00"/>
        <d v="2020-12-23T00:00:00"/>
        <d v="2020-12-24T00:00:00"/>
        <d v="2020-12-25T00:00:00"/>
        <d v="2020-12-27T00:00:00"/>
        <d v="2020-12-30T00:00:00"/>
        <d v="2020-12-31T00:00:00"/>
        <d v="2021-01-04T00:00:00"/>
        <d v="2021-01-06T00:00:00"/>
        <d v="2021-01-08T00:00:00"/>
        <d v="2021-01-17T00:00:00"/>
        <d v="2021-01-20T00:00:00"/>
        <d v="2021-01-21T00:00:00"/>
        <d v="2021-01-25T00:00:00"/>
        <d v="2021-01-27T00:00:00"/>
        <d v="2021-01-28T00:00:00"/>
        <d v="2021-01-29T00:00:00"/>
        <d v="2021-02-02T00:00:00"/>
        <d v="2021-02-04T00:00:00"/>
        <d v="2021-02-05T00:00:00"/>
        <d v="2021-02-06T00:00:00"/>
        <d v="2021-02-07T00:00:00"/>
        <d v="2021-02-08T00:00:00"/>
        <d v="2021-02-09T00:00:00"/>
        <d v="2021-02-12T00:00:00"/>
        <d v="2021-02-13T00:00:00"/>
        <d v="2021-02-14T00:00:00"/>
        <d v="2021-02-15T00:00:00"/>
        <d v="2021-02-16T00:00:00"/>
        <d v="2021-02-18T00:00:00"/>
        <d v="2021-02-20T00:00:00"/>
        <d v="2021-02-21T00:00:00"/>
        <d v="2021-02-24T00:00:00"/>
        <d v="2021-02-26T00:00:00"/>
        <d v="2021-02-27T00:00:00"/>
        <d v="2021-03-01T00:00:00"/>
        <d v="2021-03-03T00:00:00"/>
        <d v="2021-03-04T00:00:00"/>
        <d v="2021-03-05T00:00:00"/>
        <d v="2021-03-06T00:00:00"/>
        <d v="2021-03-07T00:00:00"/>
        <d v="2021-03-08T00:00:00"/>
        <d v="2021-03-13T00:00:00"/>
        <d v="2021-03-14T00:00:00"/>
        <d v="2021-03-16T00:00:00"/>
        <d v="2021-03-17T00:00:00"/>
        <d v="2021-03-18T00:00:00"/>
        <d v="2021-03-19T00:00:00"/>
        <d v="2021-03-20T00:00:00"/>
        <d v="2021-03-21T00:00:00"/>
        <d v="2021-03-22T00:00:00"/>
        <d v="2021-03-23T00:00:00"/>
        <d v="2021-03-24T00:00:00"/>
        <d v="2021-03-26T00:00:00"/>
        <d v="2021-03-29T00:00:00"/>
        <d v="2021-03-30T00:00:00"/>
        <d v="2021-03-31T00:00:00"/>
        <d v="2021-04-01T00:00:00"/>
        <d v="2021-04-02T00:00:00"/>
        <d v="2021-04-06T00:00:00"/>
        <d v="2021-04-08T00:00:00"/>
        <d v="2021-04-12T00:00:00"/>
        <d v="2021-04-13T00:00:00"/>
        <d v="2021-04-15T00:00:00"/>
        <d v="2021-04-16T00:00:00"/>
        <d v="2021-04-19T00:00:00"/>
        <d v="2021-04-21T00:00:00"/>
        <d v="2021-04-22T00:00:00"/>
        <d v="2021-04-25T00:00:00"/>
        <d v="2021-04-26T00:00:00"/>
        <d v="2021-04-28T00:00:00"/>
        <d v="2021-04-30T00:00:00"/>
        <d v="2021-05-02T00:00:00"/>
        <d v="2021-05-03T00:00:00"/>
        <d v="2021-05-06T00:00:00"/>
        <d v="2021-05-09T00:00:00"/>
        <d v="2021-05-10T00:00:00"/>
        <d v="2021-05-13T00:00:00"/>
        <d v="2021-05-14T00:00:00"/>
        <d v="2021-05-15T00:00:00"/>
        <d v="2021-05-18T00:00:00"/>
        <d v="2021-05-19T00:00:00"/>
        <d v="2021-05-25T00:00:00"/>
        <d v="2021-05-26T00:00:00"/>
        <d v="2021-05-27T00:00:00"/>
        <d v="2021-05-28T00:00:00"/>
        <d v="2021-05-29T00:00:00"/>
        <d v="2021-05-31T00:00:00"/>
        <d v="2021-06-01T00:00:00"/>
        <d v="2021-06-03T00:00:00"/>
        <d v="2021-06-04T00:00:00"/>
        <d v="2021-06-08T00:00:00"/>
        <d v="2021-06-09T00:00:00"/>
        <d v="2021-06-10T00:00:00"/>
        <d v="2021-06-13T00:00:00"/>
        <d v="2021-06-17T00:00:00"/>
        <d v="2021-06-18T00:00:00"/>
        <d v="2021-06-19T00:00:00"/>
        <d v="2021-06-20T00:00:00"/>
        <d v="2021-06-21T00:00:00"/>
        <d v="2021-06-23T00:00:00"/>
        <d v="2021-06-24T00:00:00"/>
        <d v="2021-06-25T00:00:00"/>
        <d v="2021-06-26T00:00:00"/>
        <d v="2021-06-27T00:00:00"/>
        <d v="2021-06-30T00:00:00"/>
        <d v="2021-07-01T00:00:00"/>
        <d v="2021-07-02T00:00:00"/>
        <d v="2021-07-05T00:00:00"/>
        <d v="2021-07-06T00:00:00"/>
        <d v="2021-07-07T00:00:00"/>
        <d v="2021-07-12T00:00:00"/>
        <d v="2021-07-13T00:00:00"/>
        <d v="2021-07-16T00:00:00"/>
        <d v="2021-07-17T00:00:00"/>
        <d v="2021-07-18T00:00:00"/>
        <d v="2021-07-22T00:00:00"/>
        <d v="2021-07-24T00:00:00"/>
        <d v="2021-07-25T00:00:00"/>
        <d v="2021-07-26T00:00:00"/>
        <d v="2021-07-30T00:00:00"/>
        <d v="2021-07-31T00:00:00"/>
        <d v="2021-08-01T00:00:00"/>
        <d v="2021-08-04T00:00:00"/>
        <d v="2021-08-05T00:00:00"/>
        <d v="2021-08-06T00:00:00"/>
        <d v="2021-08-07T00:00:00"/>
        <d v="2021-08-08T00:00:00"/>
        <d v="2021-08-10T00:00:00"/>
        <d v="2021-08-11T00:00:00"/>
        <d v="2021-08-14T00:00:00"/>
        <d v="2021-08-17T00:00:00"/>
        <d v="2021-08-18T00:00:00"/>
        <d v="2021-08-19T00:00:00"/>
        <d v="2021-08-29T00:00:00"/>
        <d v="2021-08-31T00:00:00"/>
        <d v="2021-09-01T00:00:00"/>
        <d v="2021-09-02T00:00:00"/>
        <d v="2021-09-03T00:00:00"/>
        <d v="2021-09-04T00:00:00"/>
        <d v="2021-09-07T00:00:00"/>
        <d v="2021-09-10T00:00:00"/>
        <d v="2021-09-20T00:00:00"/>
        <d v="2021-09-27T00:00:00"/>
        <d v="2021-10-01T00:00:00"/>
        <d v="2021-10-02T00:00:00"/>
        <d v="2021-10-03T00:00:00"/>
        <d v="2021-10-04T00:00:00"/>
        <d v="2021-10-05T00:00:00"/>
        <d v="2021-10-06T00:00:00"/>
        <d v="2021-10-07T00:00:00"/>
        <d v="2021-10-08T00:00:00"/>
        <d v="2021-10-09T00:00:00"/>
        <d v="2021-10-10T00:00:00"/>
        <d v="2021-10-12T00:00:00"/>
        <d v="2021-10-13T00:00:00"/>
        <d v="2021-10-14T00:00:00"/>
        <d v="2021-10-15T00:00:00"/>
        <d v="2021-10-16T00:00:00"/>
        <d v="2021-10-17T00:00:00"/>
        <d v="2021-10-18T00:00:00"/>
        <d v="2021-10-19T00:00:00"/>
        <d v="2021-10-20T00:00:00"/>
        <d v="2021-10-22T00:00:00"/>
        <d v="2021-10-25T00:00:00"/>
        <d v="2021-10-27T00:00:00"/>
        <d v="2021-10-31T00:00:00"/>
        <d v="2021-11-01T00:00:00"/>
        <d v="2021-11-02T00:00:00"/>
        <d v="2021-11-04T00:00:00"/>
        <d v="2021-11-05T00:00:00"/>
        <d v="2021-11-06T00:00:00"/>
        <d v="2021-11-07T00:00:00"/>
        <d v="2021-11-08T00:00:00"/>
        <d v="2021-11-10T00:00:00"/>
        <d v="2021-11-13T00:00:00"/>
        <d v="2021-11-14T00:00:00"/>
        <d v="2021-11-16T00:00:00"/>
        <d v="2021-11-17T00:00:00"/>
        <d v="2021-11-20T00:00:00"/>
        <d v="2021-11-22T00:00:00"/>
        <d v="2021-11-24T00:00:00"/>
        <d v="2021-11-25T00:00:00"/>
        <d v="2021-11-29T00:00:00"/>
        <d v="2021-11-30T00:00:00"/>
        <d v="2021-12-03T00:00:00"/>
        <d v="2021-12-04T00:00:00"/>
        <d v="2021-12-05T00:00:00"/>
        <d v="2021-12-06T00:00:00"/>
        <d v="2021-12-11T00:00:00"/>
        <d v="2021-12-12T00:00:00"/>
        <d v="2021-12-13T00:00:00"/>
        <d v="2021-12-14T00:00:00"/>
        <d v="2021-12-15T00:00:00"/>
        <d v="2021-12-18T00:00:00"/>
        <d v="2021-12-19T00:00:00"/>
        <d v="2021-12-20T00:00:00"/>
        <d v="2021-12-21T00:00:00"/>
        <d v="2021-12-22T00:00:00"/>
        <d v="2021-12-23T00:00:00"/>
        <d v="2021-12-24T00:00:00"/>
        <d v="2021-12-25T00:00:00"/>
        <d v="2021-12-27T00:00:00"/>
        <d v="2021-12-28T00:00:00"/>
        <d v="2021-12-30T00:00:00"/>
        <d v="2021-12-31T00:00:00"/>
        <d v="2022-01-02T00:00:00"/>
        <d v="2022-01-03T00:00:00"/>
        <d v="2022-01-05T00:00:00"/>
        <d v="2022-01-08T00:00:00"/>
        <d v="2022-01-09T00:00:00"/>
        <d v="2022-01-10T00:00:00"/>
        <d v="2022-01-11T00:00:00"/>
        <d v="2022-01-12T00:00:00"/>
        <d v="2022-01-14T00:00:00"/>
        <d v="2022-01-16T00:00:00"/>
        <d v="2022-01-19T00:00:00"/>
        <d v="2022-01-21T00:00:00"/>
        <d v="2022-01-25T00:00:00"/>
        <d v="2022-01-27T00:00:00"/>
        <d v="2022-01-28T00:00:00"/>
        <d v="2022-02-01T00:00:00"/>
        <d v="2022-02-02T00:00:00"/>
        <d v="2022-02-04T00:00:00"/>
        <d v="2022-02-06T00:00:00"/>
        <d v="2022-02-07T00:00:00"/>
        <d v="2022-02-08T00:00:00"/>
        <d v="2022-02-11T00:00:00"/>
        <d v="2022-02-12T00:00:00"/>
        <d v="2022-02-13T00:00:00"/>
        <d v="2022-02-16T00:00:00"/>
        <d v="2022-02-19T00:00:00"/>
        <d v="2022-02-21T00:00:00"/>
        <d v="2022-02-22T00:00:00"/>
        <d v="2022-02-23T00:00:00"/>
        <d v="2022-02-25T00:00:00"/>
        <d v="2022-02-26T00:00:00"/>
        <d v="2022-02-28T00:00:00"/>
        <d v="2022-03-03T00:00:00"/>
        <d v="2022-03-04T00:00:00"/>
        <d v="2022-03-05T00:00:00"/>
        <d v="2022-03-07T00:00:00"/>
        <d v="2022-03-09T00:00:00"/>
        <d v="2022-03-10T00:00:00"/>
        <d v="2022-03-12T00:00:00"/>
        <d v="2022-03-13T00:00:00"/>
        <d v="2022-03-14T00:00:00"/>
        <d v="2022-03-15T00:00:00"/>
        <d v="2022-03-16T00:00:00"/>
        <d v="2022-03-17T00:00:00"/>
        <d v="2022-03-23T00:00:00"/>
        <d v="2022-03-24T00:00:00"/>
        <d v="2022-03-26T00:00:00"/>
        <d v="2022-03-27T00:00:00"/>
        <d v="2022-03-29T00:00:00"/>
        <d v="2022-04-04T00:00:00"/>
        <d v="2022-04-05T00:00:00"/>
        <d v="2022-04-08T00:00:00"/>
        <d v="2022-04-09T00:00:00"/>
        <d v="2022-04-11T00:00:00"/>
        <d v="2022-04-13T00:00:00"/>
        <d v="2022-04-14T00:00:00"/>
        <d v="2022-04-15T00:00:00"/>
        <d v="2022-04-17T00:00:00"/>
        <d v="2022-04-20T00:00:00"/>
        <d v="2022-04-24T00:00:00"/>
        <d v="2022-04-26T00:00:00"/>
        <d v="2022-04-29T00:00:00"/>
        <d v="2022-05-01T00:00:00"/>
        <d v="2022-05-02T00:00:00"/>
        <d v="2022-05-04T00:00:00"/>
        <d v="2022-05-05T00:00:00"/>
        <d v="2022-05-06T00:00:00"/>
        <d v="2022-05-08T00:00:00"/>
        <d v="2022-05-09T00:00:00"/>
        <d v="2022-05-10T00:00:00"/>
        <d v="2022-05-13T00:00:00"/>
        <d v="2022-05-15T00:00:00"/>
        <d v="2022-05-17T00:00:00"/>
        <d v="2022-05-19T00:00:00"/>
        <d v="2022-05-22T00:00:00"/>
        <d v="2022-05-23T00:00:00"/>
        <d v="2022-05-25T00:00:00"/>
        <d v="2022-05-26T00:00:00"/>
        <d v="2022-05-30T00:00:00"/>
        <d v="2022-05-31T00:00:00"/>
        <d v="2022-06-02T00:00:00"/>
        <d v="2022-06-03T00:00:00"/>
        <d v="2022-06-06T00:00:00"/>
        <d v="2022-06-07T00:00:00"/>
        <d v="2022-06-09T00:00:00"/>
        <d v="2022-06-11T00:00:00"/>
        <d v="2022-06-12T00:00:00"/>
        <d v="2022-06-13T00:00:00"/>
        <d v="2022-06-15T00:00:00"/>
        <d v="2022-06-17T00:00:00"/>
        <d v="2022-06-19T00:00:00"/>
        <d v="2022-06-23T00:00:00"/>
        <d v="2022-06-24T00:00:00"/>
        <d v="2022-06-26T00:00:00"/>
        <d v="2022-06-27T00:00:00"/>
        <d v="2022-06-29T00:00:00"/>
        <d v="2022-06-30T00:00:00"/>
        <d v="2022-07-02T00:00:00"/>
        <d v="2022-07-07T00:00:00"/>
        <d v="2022-07-09T00:00:00"/>
        <d v="2022-07-13T00:00:00"/>
        <d v="2022-07-16T00:00:00"/>
        <d v="2022-07-18T00:00:00"/>
        <d v="2022-07-20T00:00:00"/>
        <d v="2022-07-22T00:00:00"/>
        <d v="2022-07-24T00:00:00"/>
        <d v="2022-07-25T00:00:00"/>
        <d v="2022-07-26T00:00:00"/>
        <d v="2022-07-27T00:00:00"/>
        <d v="2022-07-28T00:00:00"/>
        <d v="2022-07-30T00:00:00"/>
        <d v="2022-08-01T00:00:00"/>
        <d v="2022-08-03T00:00:00"/>
        <d v="2022-08-05T00:00:00"/>
        <d v="2022-08-06T00:00:00"/>
        <d v="2022-08-09T00:00:00"/>
        <d v="2022-08-10T00:00:00"/>
        <d v="2022-08-11T00:00:00"/>
        <d v="2022-08-14T00:00:00"/>
        <d v="2022-08-15T00:00:00"/>
        <d v="2022-08-16T00:00:00"/>
        <d v="2022-08-17T00:00:00"/>
        <d v="2022-08-18T00:00:00"/>
        <d v="2022-08-19T00:00:00"/>
        <d v="2022-08-21T00:00:00"/>
        <d v="2022-08-23T00:00:00"/>
        <d v="2022-08-24T00:00:00"/>
        <d v="2022-08-25T00:00:00"/>
        <d v="2022-08-26T00:00:00"/>
        <d v="2022-09-02T00:00:00"/>
        <d v="2022-09-06T00:00:00"/>
        <d v="2022-09-09T00:00:00"/>
        <d v="2022-09-10T00:00:00"/>
        <d v="2022-09-12T00:00:00"/>
        <d v="2022-09-13T00:00:00"/>
        <d v="2022-09-18T00:00:00"/>
        <d v="2022-09-22T00:00:00"/>
        <d v="2022-09-23T00:00:00"/>
        <d v="2022-09-28T00:00:00"/>
        <d v="2022-09-29T00:00:00"/>
        <d v="2022-10-01T00:00:00"/>
        <d v="2022-10-03T00:00:00"/>
        <d v="2022-10-04T00:00:00"/>
        <d v="2022-10-06T00:00:00"/>
        <d v="2022-10-09T00:00:00"/>
        <d v="2022-10-11T00:00:00"/>
        <d v="2022-10-13T00:00:00"/>
        <d v="2022-10-14T00:00:00"/>
        <d v="2022-10-20T00:00:00"/>
        <d v="2022-10-24T00:00:00"/>
        <d v="2022-10-25T00:00:00"/>
        <d v="2022-10-28T00:00:00"/>
        <d v="2022-10-29T00:00:00"/>
        <d v="2022-11-04T00:00:00"/>
        <d v="2022-11-07T00:00:00"/>
        <d v="2022-11-08T00:00:00"/>
        <d v="2022-11-14T00:00:00"/>
        <d v="2022-11-16T00:00:00"/>
        <d v="2022-11-17T00:00:00"/>
        <d v="2022-11-20T00:00:00"/>
        <d v="2022-11-22T00:00:00"/>
        <d v="2022-11-24T00:00:00"/>
        <d v="2022-11-25T00:00:00"/>
        <d v="2022-11-29T00:00:00"/>
        <d v="2022-11-30T00:00:00"/>
        <d v="2022-12-03T00:00:00"/>
        <d v="2022-12-06T00:00:00"/>
        <d v="2022-12-09T00:00:00"/>
        <d v="2022-12-10T00:00:00"/>
        <d v="2022-12-15T00:00:00"/>
        <d v="2022-12-16T00:00:00"/>
        <d v="2022-12-18T00:00:00"/>
        <d v="2022-12-19T00:00:00"/>
        <d v="2022-12-22T00:00:00"/>
        <d v="2022-12-23T00:00:00"/>
        <d v="2022-12-30T00:00:00"/>
        <d v="2022-12-31T00:00:00"/>
        <d v="2023-01-04T00:00:00"/>
        <d v="2023-01-05T00:00:00"/>
        <d v="2023-01-07T00:00:00"/>
        <d v="2023-01-08T00:00:00"/>
        <d v="2023-01-09T00:00:00"/>
        <d v="2023-01-10T00:00:00"/>
        <d v="2023-01-12T00:00:00"/>
        <d v="2023-01-13T00:00:00"/>
        <d v="2023-01-15T00:00:00"/>
        <d v="2023-01-18T00:00:00"/>
        <d v="2023-01-20T00:00:00"/>
        <d v="2023-01-21T00:00:00"/>
        <d v="2023-01-24T00:00:00"/>
        <d v="2023-01-25T00:00:00"/>
        <d v="2023-01-28T00:00:00"/>
        <d v="2023-01-31T00:00:00"/>
        <d v="2023-02-02T00:00:00"/>
        <d v="2023-02-05T00:00:00"/>
        <d v="2023-02-07T00:00:00"/>
        <d v="2023-02-08T00:00:00"/>
        <d v="2023-02-09T00:00:00"/>
        <d v="2023-02-10T00:00:00"/>
        <d v="2023-02-12T00:00:00"/>
        <d v="2023-02-17T00:00:00"/>
        <d v="2023-02-18T00:00:00"/>
        <d v="2023-02-21T00:00:00"/>
        <d v="2023-02-22T00:00:00"/>
        <d v="2023-02-23T00:00:00"/>
        <d v="2023-02-24T00:00:00"/>
        <d v="2023-02-26T00:00:00"/>
        <d v="2023-03-03T00:00:00"/>
        <d v="2023-03-04T00:00:00"/>
        <d v="2023-03-05T00:00:00"/>
        <d v="2023-03-07T00:00:00"/>
        <d v="2023-03-09T00:00:00"/>
        <d v="2023-03-10T00:00:00"/>
        <d v="2023-03-16T00:00:00"/>
        <d v="2023-03-18T00:00:00"/>
        <d v="2023-03-20T00:00:00"/>
        <d v="2023-03-23T00:00:00"/>
        <d v="2023-03-25T00:00:00"/>
        <d v="2023-03-26T00:00:00"/>
        <d v="2023-03-27T00:00:00"/>
        <d v="2023-03-30T00:00:00"/>
        <d v="2023-03-31T00:00:00"/>
        <d v="2023-04-01T00:00:00"/>
        <d v="2023-04-02T00:00:00"/>
        <d v="2023-04-03T00:00:00"/>
        <d v="2023-04-04T00:00:00"/>
        <d v="2023-04-05T00:00:00"/>
        <d v="2023-04-06T00:00:00"/>
        <d v="2023-04-09T00:00:00"/>
        <d v="2023-04-10T00:00:00"/>
        <d v="2023-04-11T00:00:00"/>
        <d v="2023-04-14T00:00:00"/>
        <d v="2023-04-15T00:00:00"/>
        <d v="2023-04-18T00:00:00"/>
        <d v="2023-04-25T00:00:00"/>
        <d v="2023-04-30T00:00:00"/>
        <d v="2023-05-02T00:00:00"/>
        <d v="2023-05-03T00:00:00"/>
        <d v="2023-05-06T00:00:00"/>
        <d v="2023-05-07T00:00:00"/>
        <d v="2023-05-09T00:00:00"/>
        <d v="2023-05-12T00:00:00"/>
        <d v="2023-05-15T00:00:00"/>
        <d v="2023-05-18T00:00:00"/>
        <d v="2023-05-21T00:00:00"/>
        <d v="2023-05-23T00:00:00"/>
        <d v="2023-05-25T00:00:00"/>
        <d v="2023-05-27T00:00:00"/>
        <d v="2023-05-28T00:00:00"/>
        <d v="2023-06-01T00:00:00"/>
        <d v="2023-06-02T00:00:00"/>
        <d v="2023-06-04T00:00:00"/>
        <d v="2023-06-05T00:00:00"/>
        <d v="2023-06-07T00:00:00"/>
        <d v="2023-06-08T00:00:00"/>
        <d v="2023-06-09T00:00:00"/>
        <d v="2023-06-11T00:00:00"/>
        <d v="2023-06-13T00:00:00"/>
        <d v="2023-06-14T00:00:00"/>
        <d v="2023-06-15T00:00:00"/>
        <d v="2023-06-16T00:00:00"/>
        <d v="2023-06-18T00:00:00"/>
        <d v="2023-06-19T00:00:00"/>
        <d v="2023-06-21T00:00:00"/>
        <d v="2023-06-28T00:00:00"/>
        <d v="2023-06-30T00:00:00"/>
        <d v="2023-07-03T00:00:00"/>
        <d v="2023-07-04T00:00:00"/>
        <d v="2023-07-07T00:00:00"/>
        <d v="2023-07-10T00:00:00"/>
        <d v="2023-07-13T00:00:00"/>
        <d v="2023-07-15T00:00:00"/>
        <d v="2023-07-18T00:00:00"/>
        <d v="2023-07-24T00:00:00"/>
        <d v="2023-07-29T00:00:00"/>
        <d v="2023-07-30T00:00:00"/>
        <d v="2023-07-31T00:00:00"/>
        <d v="2023-08-01T00:00:00"/>
        <d v="2023-08-04T00:00:00"/>
        <d v="2023-08-05T00:00:00"/>
        <d v="2023-08-06T00:00:00"/>
        <d v="2023-08-08T00:00:00"/>
        <d v="2023-08-11T00:00:00"/>
        <d v="2023-08-13T00:00:00"/>
        <d v="2023-08-15T00:00:00"/>
        <d v="2023-08-17T00:00:00"/>
        <d v="2023-08-20T00:00:00"/>
        <d v="2023-08-21T00:00:00"/>
        <d v="2023-08-23T00:00:00"/>
        <d v="2023-08-26T00:00:00"/>
        <d v="2023-08-27T00:00:00"/>
        <d v="2023-08-29T00:00:00"/>
        <d v="2023-08-30T00:00:00"/>
        <d v="2023-09-02T00:00:00"/>
        <d v="2023-09-05T00:00:00"/>
        <d v="2023-09-06T00:00:00"/>
        <d v="2023-09-07T00:00:00"/>
        <d v="2023-09-08T00:00:00"/>
        <d v="2023-09-09T00:00:00"/>
        <d v="2023-09-10T00:00:00"/>
        <d v="2023-09-12T00:00:00"/>
        <d v="2023-09-13T00:00:00"/>
        <d v="2023-09-15T00:00:00"/>
        <d v="2023-09-16T00:00:00"/>
        <d v="2023-09-17T00:00:00"/>
        <d v="2023-09-18T00:00:00"/>
        <d v="2023-09-20T00:00:00"/>
        <d v="2023-09-21T00:00:00"/>
        <d v="2023-09-22T00:00:00"/>
        <d v="2023-09-24T00:00:00"/>
        <d v="2023-09-25T00:00:00"/>
        <d v="2023-09-26T00:00:00"/>
        <d v="2023-10-02T00:00:00"/>
        <d v="2023-10-03T00:00:00"/>
        <d v="2023-10-07T00:00:00"/>
        <d v="2023-10-10T00:00:00"/>
        <d v="2023-10-12T00:00:00"/>
        <d v="2023-10-13T00:00:00"/>
        <d v="2023-10-14T00:00:00"/>
        <d v="2023-10-17T00:00:00"/>
        <d v="2023-10-22T00:00:00"/>
        <d v="2023-10-23T00:00:00"/>
        <d v="2023-10-24T00:00:00"/>
        <d v="2023-10-26T00:00:00"/>
        <d v="2023-10-28T00:00:00"/>
        <d v="2023-10-29T00:00:00"/>
        <d v="2023-10-31T00:00:00"/>
        <d v="2023-11-01T00:00:00"/>
        <d v="2023-11-04T00:00:00"/>
        <d v="2023-11-09T00:00:00"/>
        <d v="2023-11-11T00:00:00"/>
        <d v="2023-11-12T00:00:00"/>
        <d v="2023-11-16T00:00:00"/>
        <d v="2023-11-17T00:00:00"/>
        <d v="2023-11-18T00:00:00"/>
        <d v="2023-11-20T00:00:00"/>
        <d v="2023-11-22T00:00:00"/>
        <d v="2023-11-24T00:00:00"/>
        <d v="2023-11-25T00:00:00"/>
        <d v="2023-11-26T00:00:00"/>
        <d v="2023-11-28T00:00:00"/>
        <d v="2023-11-30T00:00:00"/>
        <d v="2023-12-01T00:00:00"/>
        <d v="2023-12-03T00:00:00"/>
        <d v="2023-12-04T00:00:00"/>
        <d v="2023-12-08T00:00:00"/>
        <d v="2023-12-09T00:00:00"/>
        <d v="2023-12-14T00:00:00"/>
        <d v="2023-12-15T00:00:00"/>
        <d v="2023-12-17T00:00:00"/>
        <d v="2023-12-19T00:00:00"/>
        <d v="2023-12-20T00:00:00"/>
        <d v="2023-12-23T00:00:00"/>
        <d v="2023-12-24T00:00:00"/>
        <d v="2023-12-28T00:00:00"/>
        <d v="2023-12-29T00:00:00"/>
        <d v="2023-12-30T00:00:00"/>
      </sharedItems>
    </cacheField>
    <cacheField name="[exports_basic].[Date (Month)].[Date (Month)]" caption="Date (Month)" numFmtId="0" hierarchy="17" level="1">
      <sharedItems containsNonDate="0" count="12">
        <s v="Jan"/>
        <s v="Feb"/>
        <s v="Mar"/>
        <s v="Apr"/>
        <s v="May"/>
        <s v="Jun"/>
        <s v="Jul"/>
        <s v="Aug"/>
        <s v="Sep"/>
        <s v="Oct"/>
        <s v="Nov"/>
        <s v="Dec"/>
      </sharedItems>
    </cacheField>
    <cacheField name="[exports_basic].[Date (Quarter)].[Date (Quarter)]" caption="Date (Quarter)" numFmtId="0" hierarchy="18" level="1">
      <sharedItems containsNonDate="0" count="4">
        <s v="Qtr1"/>
        <s v="Qtr2"/>
        <s v="Qtr3"/>
        <s v="Qtr4"/>
      </sharedItems>
    </cacheField>
    <cacheField name="[exports_basic].[Date (Year)].[Date (Year)]" caption="Date (Year)" numFmtId="0" hierarchy="19" level="1">
      <sharedItems count="4">
        <s v="2020"/>
        <s v="2021"/>
        <s v="2022"/>
        <s v="2023"/>
      </sharedItems>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2" memberValueDatatype="7" unbalanced="0">
      <fieldsUsage count="2">
        <fieldUsage x="-1"/>
        <fieldUsage x="2"/>
      </fieldsUsage>
    </cacheHierarchy>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3"/>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fieldsUsage count="2">
        <fieldUsage x="-1"/>
        <fieldUsage x="4"/>
      </fieldsUsage>
    </cacheHierarchy>
    <cacheHierarchy uniqueName="[exports_basic].[Date (Year)]" caption="Date (Year)" attribute="1" defaultMemberUniqueName="[exports_basic].[Date (Year)].[All]" allUniqueName="[exports_basic].[Date (Year)].[All]" dimensionUniqueName="[exports_basic]" displayFolder="" count="2" memberValueDatatype="130" unbalanced="0">
      <fieldsUsage count="2">
        <fieldUsage x="-1"/>
        <fieldUsage x="5"/>
      </fieldsUsage>
    </cacheHierarchy>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oneField="1">
      <fieldsUsage count="1">
        <fieldUsage x="0"/>
      </fieldsUsage>
    </cacheHierarchy>
    <cacheHierarchy uniqueName="[Measures].[Total Profit]" caption="Total Profit" measure="1" displayFolder="" measureGroup="exports_basic" count="0" oneField="1">
      <fieldsUsage count="1">
        <fieldUsage x="1"/>
      </fieldsUsage>
    </cacheHierarchy>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REBECCA" refreshedDate="45623.706777199077" backgroundQuery="1" createdVersion="6" refreshedVersion="6" minRefreshableVersion="3" recordCount="0" supportSubquery="1" supportAdvancedDrill="1">
  <cacheSource type="external" connectionId="12"/>
  <cacheFields count="3">
    <cacheField name="[products].[Product Name].[Product Name]" caption="Product Name" numFmtId="0" hierarchy="32" level="1">
      <sharedItems count="8">
        <s v="Cashew"/>
        <s v="Cassava"/>
        <s v="Cocoa"/>
        <s v="Ginger"/>
        <s v="Palm Oil"/>
        <s v="Plantain"/>
        <s v="Rubber"/>
        <s v="Sesame"/>
      </sharedItems>
    </cacheField>
    <cacheField name="[Measures].[Total Export Values]" caption="Total Export Values" numFmtId="0" hierarchy="52"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0"/>
      </fieldsUsage>
    </cacheHierarchy>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oneField="1">
      <fieldsUsage count="1">
        <fieldUsage x="1"/>
      </fieldsUsage>
    </cacheHierarchy>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REBECCA" refreshedDate="45623.706777546293" backgroundQuery="1" createdVersion="6" refreshedVersion="6" minRefreshableVersion="3" recordCount="0" supportSubquery="1" supportAdvancedDrill="1">
  <cacheSource type="external" connectionId="12"/>
  <cacheFields count="3">
    <cacheField name="[products].[Product Name].[Product Name]" caption="Product Name" numFmtId="0" hierarchy="32" level="1">
      <sharedItems count="8">
        <s v="Cashew"/>
        <s v="Cassava"/>
        <s v="Cocoa"/>
        <s v="Ginger"/>
        <s v="Palm Oil"/>
        <s v="Plantain"/>
        <s v="Rubber"/>
        <s v="Sesame"/>
      </sharedItems>
    </cacheField>
    <cacheField name="[Measures].[Total Units Sold]" caption="Total Units Sold" numFmtId="0" hierarchy="55"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0"/>
      </fieldsUsage>
    </cacheHierarchy>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oneField="1">
      <fieldsUsage count="1">
        <fieldUsage x="1"/>
      </fieldsUsage>
    </cacheHierarchy>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REBECCA" refreshedDate="45623.706777893516" backgroundQuery="1" createdVersion="6" refreshedVersion="6" minRefreshableVersion="3" recordCount="0" supportSubquery="1" supportAdvancedDrill="1">
  <cacheSource type="external" connectionId="12"/>
  <cacheFields count="2">
    <cacheField name="[companies].[Company Name].[Company Name]" caption="Company Name" numFmtId="0" level="1">
      <sharedItems count="10">
        <s v="Agriplus Nigeria Limited"/>
        <s v="Agro Allied Exporters Nigeria Limited"/>
        <s v="Agro Export Nigeria Ltd"/>
        <s v="Farmgate Nigeria Limited"/>
        <s v="Golden Farms Nigeria Limited"/>
        <s v="Greenfield Agro Exporters Nigeria Limited"/>
        <s v="Nigeria Agro Export Company"/>
        <s v="Nigerian Export Promotion Council (NEPC)"/>
        <s v="Prime Agro Exports Nigeria Limited"/>
        <s v="Solid Agro Nigeria Limited"/>
      </sharedItems>
    </cacheField>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fieldsUsage count="2">
        <fieldUsage x="-1"/>
        <fieldUsage x="0"/>
      </fieldsUsage>
    </cacheHierarchy>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1"/>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REBECCA" refreshedDate="45623.706778240739" backgroundQuery="1" createdVersion="6" refreshedVersion="6" minRefreshableVersion="3" recordCount="0" supportSubquery="1" supportAdvancedDrill="1">
  <cacheSource type="external" connectionId="12"/>
  <cacheFields count="3">
    <cacheField name="[companies].[Company Name].[Company Name]" caption="Company Name" numFmtId="0" level="1">
      <sharedItems count="1">
        <s v="Agro Export Nigeria Ltd"/>
      </sharedItems>
    </cacheField>
    <cacheField name="[Measures].[Total Export Values]" caption="Total Export Values" numFmtId="0" hierarchy="52"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fieldsUsage count="2">
        <fieldUsage x="-1"/>
        <fieldUsage x="0"/>
      </fieldsUsage>
    </cacheHierarchy>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oneField="1">
      <fieldsUsage count="1">
        <fieldUsage x="1"/>
      </fieldsUsage>
    </cacheHierarchy>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REBECCA" refreshedDate="45623.706778587963" backgroundQuery="1" createdVersion="6" refreshedVersion="6" minRefreshableVersion="3" recordCount="0" supportSubquery="1" supportAdvancedDrill="1">
  <cacheSource type="external" connectionId="12"/>
  <cacheFields count="3">
    <cacheField name="[products].[Product Name].[Product Name]" caption="Product Name" numFmtId="0" hierarchy="32" level="1">
      <sharedItems count="8">
        <s v="Cashew"/>
        <s v="Cassava"/>
        <s v="Cocoa"/>
        <s v="Ginger"/>
        <s v="Palm Oil"/>
        <s v="Plantain"/>
        <s v="Rubber"/>
        <s v="Sesame"/>
      </sharedItems>
    </cacheField>
    <cacheField name="[Measures].[Total Export Values]" caption="Total Export Values" numFmtId="0" hierarchy="52"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0"/>
      </fieldsUsage>
    </cacheHierarchy>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oneField="1">
      <fieldsUsage count="1">
        <fieldUsage x="1"/>
      </fieldsUsage>
    </cacheHierarchy>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REBECCA" refreshedDate="45623.706778935186" backgroundQuery="1" createdVersion="6" refreshedVersion="6" minRefreshableVersion="3" recordCount="0" supportSubquery="1" supportAdvancedDrill="1">
  <cacheSource type="external" connectionId="12"/>
  <cacheFields count="10">
    <cacheField name="[Measures].[Total Export Values]" caption="Total Export Values" numFmtId="0" hierarchy="52" level="32767"/>
    <cacheField name="[Measures].[Total Profit]" caption="Total Profit" numFmtId="0" hierarchy="53" level="32767"/>
    <cacheField name="[Measures].[Total Units Sold]" caption="Total Units Sold" numFmtId="0" hierarchy="55" level="32767"/>
    <cacheField name="[Measures].[Average Price per Unit]" caption="Average Price per Unit" numFmtId="0" hierarchy="57" level="32767"/>
    <cacheField name="[Measures].[Average Profit per Unit]" caption="Average Profit per Unit" numFmtId="0" hierarchy="56" level="32767"/>
    <cacheField name="[Measures].[Profit Margin]" caption="Profit Margin" numFmtId="0" hierarchy="58" level="32767"/>
    <cacheField name="[Measures].[Product Count]" caption="Product Count" numFmtId="0" hierarchy="59" level="32767"/>
    <cacheField name="[Measures].[Company Count]" caption="Company Count" numFmtId="0" hierarchy="60" level="32767"/>
    <cacheField name="[Measures].[Countries Count]" caption="Countries Count" numFmtId="0" hierarchy="61"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9"/>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oneField="1">
      <fieldsUsage count="1">
        <fieldUsage x="0"/>
      </fieldsUsage>
    </cacheHierarchy>
    <cacheHierarchy uniqueName="[Measures].[Total Profit]" caption="Total Profit" measure="1" displayFolder="" measureGroup="exports_basic" count="0" oneField="1">
      <fieldsUsage count="1">
        <fieldUsage x="1"/>
      </fieldsUsage>
    </cacheHierarchy>
    <cacheHierarchy uniqueName="[Measures].[Average Profit Margin]" caption="Average Profit Margin" measure="1" displayFolder="" measureGroup="exports_basic" count="0"/>
    <cacheHierarchy uniqueName="[Measures].[Total Units Sold]" caption="Total Units Sold" measure="1" displayFolder="" measureGroup="exports_basic" count="0" oneField="1">
      <fieldsUsage count="1">
        <fieldUsage x="2"/>
      </fieldsUsage>
    </cacheHierarchy>
    <cacheHierarchy uniqueName="[Measures].[Average Profit per Unit]" caption="Average Profit per Unit" measure="1" displayFolder="" measureGroup="exports_basic" count="0" oneField="1">
      <fieldsUsage count="1">
        <fieldUsage x="4"/>
      </fieldsUsage>
    </cacheHierarchy>
    <cacheHierarchy uniqueName="[Measures].[Average Price per Unit]" caption="Average Price per Unit" measure="1" displayFolder="" measureGroup="exports_basic" count="0" oneField="1">
      <fieldsUsage count="1">
        <fieldUsage x="3"/>
      </fieldsUsage>
    </cacheHierarchy>
    <cacheHierarchy uniqueName="[Measures].[Profit Margin]" caption="Profit Margin" measure="1" displayFolder="" measureGroup="exports_basic" count="0" oneField="1">
      <fieldsUsage count="1">
        <fieldUsage x="5"/>
      </fieldsUsage>
    </cacheHierarchy>
    <cacheHierarchy uniqueName="[Measures].[Product Count]" caption="Product Count" measure="1" displayFolder="" measureGroup="exports_basic" count="0" oneField="1">
      <fieldsUsage count="1">
        <fieldUsage x="6"/>
      </fieldsUsage>
    </cacheHierarchy>
    <cacheHierarchy uniqueName="[Measures].[Company Count]" caption="Company Count" measure="1" displayFolder="" measureGroup="exports_basic" count="0" oneField="1">
      <fieldsUsage count="1">
        <fieldUsage x="7"/>
      </fieldsUsage>
    </cacheHierarchy>
    <cacheHierarchy uniqueName="[Measures].[Countries Count]" caption="Countries Count" measure="1" displayFolder="" measureGroup="exports_basic" count="0" oneField="1">
      <fieldsUsage count="1">
        <fieldUsage x="8"/>
      </fieldsUsage>
    </cacheHierarchy>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REBECCA" refreshedDate="45623.706779282409" backgroundQuery="1" createdVersion="6" refreshedVersion="6" minRefreshableVersion="3" recordCount="0" supportSubquery="1" supportAdvancedDrill="1">
  <cacheSource type="external" connectionId="12"/>
  <cacheFields count="3">
    <cacheField name="[Countries].[Country].[Country]" caption="Country" numFmtId="0" hierarchy="2" level="1">
      <sharedItems count="10">
        <s v="Austria"/>
        <s v="Belgium"/>
        <s v="Denmark"/>
        <s v="France"/>
        <s v="Germany"/>
        <s v="Italy"/>
        <s v="Netherlands"/>
        <s v="Spain"/>
        <s v="Sweden"/>
        <s v="Switzerland"/>
      </sharedItems>
    </cacheField>
    <cacheField name="[Measures].[Total Export Values]" caption="Total Export Values" numFmtId="0" hierarchy="52"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fieldsUsage count="2">
        <fieldUsage x="-1"/>
        <fieldUsage x="0"/>
      </fieldsUsage>
    </cacheHierarchy>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oneField="1">
      <fieldsUsage count="1">
        <fieldUsage x="1"/>
      </fieldsUsage>
    </cacheHierarchy>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REBECCA" refreshedDate="45623.706779629632" backgroundQuery="1" createdVersion="6" refreshedVersion="6" minRefreshableVersion="3" recordCount="0" supportSubquery="1" supportAdvancedDrill="1">
  <cacheSource type="external" connectionId="12"/>
  <cacheFields count="3">
    <cacheField name="[exports_detailed].[Destination Port].[Destination Port]" caption="Destination Port" numFmtId="0" hierarchy="23" level="1">
      <sharedItems count="4">
        <s v="Calabar"/>
        <s v="Lagos"/>
        <s v="Port Harcourt"/>
        <s v="Warri"/>
      </sharedItems>
    </cacheField>
    <cacheField name="[Measures].[Count of Destination Port]" caption="Count of Destination Port" numFmtId="0" hierarchy="49"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2" memberValueDatatype="130" unbalanced="0">
      <fieldsUsage count="2">
        <fieldUsage x="-1"/>
        <fieldUsage x="0"/>
      </fieldsUsage>
    </cacheHierarchy>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oneField="1">
      <fieldsUsage count="1">
        <fieldUsage x="1"/>
      </fieldsUsage>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REBECCA" refreshedDate="45623.706780092594" backgroundQuery="1" createdVersion="6" refreshedVersion="6" minRefreshableVersion="3" recordCount="0" supportSubquery="1" supportAdvancedDrill="1">
  <cacheSource type="external" connectionId="12"/>
  <cacheFields count="3">
    <cacheField name="[products].[Product Name].[Product Name]" caption="Product Name" numFmtId="0" hierarchy="32" level="1">
      <sharedItems count="8">
        <s v="Cashew"/>
        <s v="Cassava"/>
        <s v="Cocoa"/>
        <s v="Ginger"/>
        <s v="Palm Oil"/>
        <s v="Plantain"/>
        <s v="Rubber"/>
        <s v="Sesame"/>
      </sharedItems>
    </cacheField>
    <cacheField name="[Measures].[Total Profit]" caption="Total Profit" numFmtId="0" hierarchy="53"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0"/>
      </fieldsUsage>
    </cacheHierarchy>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oneField="1">
      <fieldsUsage count="1">
        <fieldUsage x="1"/>
      </fieldsUsage>
    </cacheHierarchy>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REBECCA" refreshedDate="45623.706780439818" backgroundQuery="1" createdVersion="6" refreshedVersion="6" minRefreshableVersion="3" recordCount="0" supportSubquery="1" supportAdvancedDrill="1">
  <cacheSource type="external" connectionId="12"/>
  <cacheFields count="2">
    <cacheField name="[products].[Product Name].[Product Name]" caption="Product Name" numFmtId="0" hierarchy="32" level="1">
      <sharedItems count="8">
        <s v="Cashew"/>
        <s v="Cassava"/>
        <s v="Cocoa"/>
        <s v="Ginger"/>
        <s v="Palm Oil"/>
        <s v="Plantain"/>
        <s v="Rubber"/>
        <s v="Sesame"/>
      </sharedItems>
    </cacheField>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1"/>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0"/>
      </fieldsUsage>
    </cacheHierarchy>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REBECCA" refreshedDate="45623.706780787033" backgroundQuery="1" createdVersion="6" refreshedVersion="6" minRefreshableVersion="3" recordCount="0" supportSubquery="1" supportAdvancedDrill="1">
  <cacheSource type="external" connectionId="12"/>
  <cacheFields count="3">
    <cacheField name="[companies].[Company Name].[Company Name]" caption="Company Name" numFmtId="0" level="1">
      <sharedItems count="10">
        <s v="Agriplus Nigeria Limited"/>
        <s v="Agro Allied Exporters Nigeria Limited"/>
        <s v="Agro Export Nigeria Ltd"/>
        <s v="Farmgate Nigeria Limited"/>
        <s v="Golden Farms Nigeria Limited"/>
        <s v="Greenfield Agro Exporters Nigeria Limited"/>
        <s v="Nigeria Agro Export Company"/>
        <s v="Nigerian Export Promotion Council (NEPC)"/>
        <s v="Prime Agro Exports Nigeria Limited"/>
        <s v="Solid Agro Nigeria Limited"/>
      </sharedItems>
    </cacheField>
    <cacheField name="[Measures].[Total Units Sold]" caption="Total Units Sold" numFmtId="0" hierarchy="55"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fieldsUsage count="2">
        <fieldUsage x="-1"/>
        <fieldUsage x="0"/>
      </fieldsUsage>
    </cacheHierarchy>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oneField="1">
      <fieldsUsage count="1">
        <fieldUsage x="1"/>
      </fieldsUsage>
    </cacheHierarchy>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REBECCA" refreshedDate="45623.70678148148" backgroundQuery="1" createdVersion="6" refreshedVersion="6" minRefreshableVersion="3" recordCount="0" supportSubquery="1" supportAdvancedDrill="1">
  <cacheSource type="external" connectionId="12"/>
  <cacheFields count="3">
    <cacheField name="[companies].[Company Name].[Company Name]" caption="Company Name" numFmtId="0" level="1">
      <sharedItems count="1">
        <s v="Agro Export Nigeria Ltd"/>
      </sharedItems>
    </cacheField>
    <cacheField name="[Measures].[Total Profit]" caption="Total Profit" numFmtId="0" hierarchy="53"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fieldsUsage count="2">
        <fieldUsage x="-1"/>
        <fieldUsage x="0"/>
      </fieldsUsage>
    </cacheHierarchy>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oneField="1">
      <fieldsUsage count="1">
        <fieldUsage x="1"/>
      </fieldsUsage>
    </cacheHierarchy>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REBECCA" refreshedDate="45623.706782175926" backgroundQuery="1" createdVersion="6" refreshedVersion="6" minRefreshableVersion="3" recordCount="0" supportSubquery="1" supportAdvancedDrill="1">
  <cacheSource type="external" connectionId="12"/>
  <cacheFields count="3">
    <cacheField name="[Countries].[Country].[Country]" caption="Country" numFmtId="0" hierarchy="2" level="1">
      <sharedItems count="1">
        <s v="Denmark"/>
      </sharedItems>
    </cacheField>
    <cacheField name="[Measures].[Total Profit]" caption="Total Profit" numFmtId="0" hierarchy="53"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fieldsUsage count="2">
        <fieldUsage x="-1"/>
        <fieldUsage x="0"/>
      </fieldsUsage>
    </cacheHierarchy>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oneField="1">
      <fieldsUsage count="1">
        <fieldUsage x="1"/>
      </fieldsUsage>
    </cacheHierarchy>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REBECCA" refreshedDate="45623.70678252315" backgroundQuery="1" createdVersion="6" refreshedVersion="6" minRefreshableVersion="3" recordCount="0" supportSubquery="1" supportAdvancedDrill="1">
  <cacheSource type="external" connectionId="12"/>
  <cacheFields count="3">
    <cacheField name="[products].[Product Name].[Product Name]" caption="Product Name" numFmtId="0" hierarchy="32" level="1">
      <sharedItems count="1">
        <s v="Sesame"/>
      </sharedItems>
    </cacheField>
    <cacheField name="[Measures].[Total Profit]" caption="Total Profit" numFmtId="0" hierarchy="53"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0"/>
      </fieldsUsage>
    </cacheHierarchy>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oneField="1">
      <fieldsUsage count="1">
        <fieldUsage x="1"/>
      </fieldsUsage>
    </cacheHierarchy>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REBECCA" refreshedDate="45623.706782986112" backgroundQuery="1" createdVersion="6" refreshedVersion="6" minRefreshableVersion="3" recordCount="0" supportSubquery="1" supportAdvancedDrill="1">
  <cacheSource type="external" connectionId="12"/>
  <cacheFields count="3">
    <cacheField name="[exports_detailed].[Destination Port].[Destination Port]" caption="Destination Port" numFmtId="0" hierarchy="23" level="1">
      <sharedItems count="1">
        <s v="Lagos"/>
      </sharedItems>
    </cacheField>
    <cacheField name="[Measures].[Count of Destination Port]" caption="Count of Destination Port" numFmtId="0" hierarchy="49"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2" memberValueDatatype="130" unbalanced="0">
      <fieldsUsage count="2">
        <fieldUsage x="-1"/>
        <fieldUsage x="0"/>
      </fieldsUsage>
    </cacheHierarchy>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oneField="1">
      <fieldsUsage count="1">
        <fieldUsage x="1"/>
      </fieldsUsage>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REBECCA" refreshedDate="45623.706783333335" backgroundQuery="1" createdVersion="6" refreshedVersion="6" minRefreshableVersion="3" recordCount="0" supportSubquery="1" supportAdvancedDrill="1">
  <cacheSource type="external" connectionId="12"/>
  <cacheFields count="3">
    <cacheField name="[products].[Product Name].[Product Name]" caption="Product Name" numFmtId="0" hierarchy="32" level="1">
      <sharedItems count="8">
        <s v="Cashew"/>
        <s v="Cassava"/>
        <s v="Cocoa"/>
        <s v="Ginger"/>
        <s v="Palm Oil"/>
        <s v="Plantain"/>
        <s v="Rubber"/>
        <s v="Sesame"/>
      </sharedItems>
    </cacheField>
    <cacheField name="[Measures].[Total Units Sold]" caption="Total Units Sold" numFmtId="0" hierarchy="55"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0"/>
      </fieldsUsage>
    </cacheHierarchy>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oneField="1">
      <fieldsUsage count="1">
        <fieldUsage x="1"/>
      </fieldsUsage>
    </cacheHierarchy>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REBECCA" refreshedDate="45623.706783680558" backgroundQuery="1" createdVersion="6" refreshedVersion="6" minRefreshableVersion="3" recordCount="0" supportSubquery="1" supportAdvancedDrill="1">
  <cacheSource type="external" connectionId="12"/>
  <cacheFields count="3">
    <cacheField name="[products].[Product Name].[Product Name]" caption="Product Name" numFmtId="0" hierarchy="32" level="1">
      <sharedItems count="8">
        <s v="Cashew"/>
        <s v="Cassava"/>
        <s v="Cocoa"/>
        <s v="Ginger"/>
        <s v="Palm Oil"/>
        <s v="Plantain"/>
        <s v="Rubber"/>
        <s v="Sesame"/>
      </sharedItems>
    </cacheField>
    <cacheField name="[Measures].[Average Price per Unit]" caption="Average Price per Unit" numFmtId="0" hierarchy="57"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2"/>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0"/>
      </fieldsUsage>
    </cacheHierarchy>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oneField="1">
      <fieldsUsage count="1">
        <fieldUsage x="1"/>
      </fieldsUsage>
    </cacheHierarchy>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REBECCA" refreshedDate="45623.706784027781" backgroundQuery="1" createdVersion="6" refreshedVersion="6" minRefreshableVersion="3" recordCount="0" supportSubquery="1" supportAdvancedDrill="1">
  <cacheSource type="external" connectionId="12"/>
  <cacheFields count="4">
    <cacheField name="[exports_basic].[Date (Quarter)].[Date (Quarter)]" caption="Date (Quarter)" numFmtId="0" hierarchy="18" level="1">
      <sharedItems count="4">
        <s v="Qtr1"/>
        <s v="Qtr2"/>
        <s v="Qtr3"/>
        <s v="Qtr4"/>
      </sharedItems>
    </cacheField>
    <cacheField name="[Measures].[Total Export Values]" caption="Total Export Values" numFmtId="0" hierarchy="52" level="32767"/>
    <cacheField name="[Measures].[Total Profit]" caption="Total Profit" numFmtId="0" hierarchy="53" level="32767"/>
    <cacheField name="[exports_basic].[Date (Month)].[Date (Month)]" caption="Date (Month)" numFmtId="0" hierarchy="17" level="1">
      <sharedItems containsSemiMixedTypes="0" containsNonDate="0" containsString="0"/>
    </cacheField>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3"/>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fieldsUsage count="2">
        <fieldUsage x="-1"/>
        <fieldUsage x="0"/>
      </fieldsUsage>
    </cacheHierarchy>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oneField="1">
      <fieldsUsage count="1">
        <fieldUsage x="1"/>
      </fieldsUsage>
    </cacheHierarchy>
    <cacheHierarchy uniqueName="[Measures].[Total Profit]" caption="Total Profit" measure="1" displayFolder="" measureGroup="exports_basic" count="0" oneField="1">
      <fieldsUsage count="1">
        <fieldUsage x="2"/>
      </fieldsUsage>
    </cacheHierarchy>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REBECCA" refreshedDate="45623.706784374997" backgroundQuery="1" createdVersion="6" refreshedVersion="6" minRefreshableVersion="3" recordCount="0" supportSubquery="1" supportAdvancedDrill="1">
  <cacheSource type="external" connectionId="12"/>
  <cacheFields count="3">
    <cacheField name="[exports_basic].[Date (Month)].[Date (Month)]" caption="Date (Month)" numFmtId="0" hierarchy="17" level="1">
      <sharedItems count="12">
        <s v="Jan"/>
        <s v="Feb"/>
        <s v="Mar"/>
        <s v="Apr"/>
        <s v="May"/>
        <s v="Jun"/>
        <s v="Jul"/>
        <s v="Aug"/>
        <s v="Sep"/>
        <s v="Oct"/>
        <s v="Nov"/>
        <s v="Dec"/>
      </sharedItems>
    </cacheField>
    <cacheField name="[Measures].[Total Export Values]" caption="Total Export Values" numFmtId="0" hierarchy="52" level="32767"/>
    <cacheField name="[Measures].[Total Profit]" caption="Total Profit" numFmtId="0" hierarchy="53" level="32767"/>
  </cacheFields>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fieldsUsage count="2">
        <fieldUsage x="-1"/>
        <fieldUsage x="0"/>
      </fieldsUsage>
    </cacheHierarchy>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oneField="1">
      <fieldsUsage count="1">
        <fieldUsage x="1"/>
      </fieldsUsage>
    </cacheHierarchy>
    <cacheHierarchy uniqueName="[Measures].[Total Profit]" caption="Total Profit" measure="1" displayFolder="" measureGroup="exports_basic" count="0" oneField="1">
      <fieldsUsage count="1">
        <fieldUsage x="2"/>
      </fieldsUsage>
    </cacheHierarchy>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dimensions count="7">
    <dimension name="companies" uniqueName="[companies]" caption="companies"/>
    <dimension name="Countries" uniqueName="[Countries]" caption="Countries"/>
    <dimension name="Date Table" uniqueName="[Date Table]" caption="Date Table"/>
    <dimension name="exports_basic" uniqueName="[exports_basic]" caption="exports_basic"/>
    <dimension name="exports_detailed" uniqueName="[exports_detailed]" caption="exports_detailed"/>
    <dimension measure="1" name="Measures" uniqueName="[Measures]" caption="Measures"/>
    <dimension name="products" uniqueName="[products]" caption="products"/>
  </dimensions>
  <measureGroups count="8">
    <measureGroup name="companies" caption="companies"/>
    <measureGroup name="companies1" caption="companies1"/>
    <measureGroup name="Countries" caption="Countries"/>
    <measureGroup name="Date Table" caption="Date Table"/>
    <measureGroup name="exports_basic" caption="exports_basic"/>
    <measureGroup name="exports_detailed" caption="exports_detailed"/>
    <measureGroup name="products" caption="products"/>
    <measureGroup name="Table6" caption="Table6"/>
  </measureGroups>
  <maps count="15">
    <map measureGroup="0" dimension="0"/>
    <map measureGroup="2" dimension="1"/>
    <map measureGroup="3" dimension="2"/>
    <map measureGroup="4" dimension="0"/>
    <map measureGroup="4" dimension="1"/>
    <map measureGroup="4" dimension="2"/>
    <map measureGroup="4" dimension="3"/>
    <map measureGroup="4" dimension="6"/>
    <map measureGroup="5" dimension="0"/>
    <map measureGroup="5" dimension="1"/>
    <map measureGroup="5" dimension="2"/>
    <map measureGroup="5" dimension="3"/>
    <map measureGroup="5" dimension="4"/>
    <map measureGroup="5" dimension="6"/>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REBECCA" refreshedDate="45623.700167129631" backgroundQuery="1" createdVersion="3" refreshedVersion="6" minRefreshableVersion="3" recordCount="0" supportSubquery="1" supportAdvancedDrill="1">
  <cacheSource type="external" connectionId="12">
    <extLst>
      <ext xmlns:x14="http://schemas.microsoft.com/office/spreadsheetml/2009/9/main" uri="{F057638F-6D5F-4e77-A914-E7F072B9BCA8}">
        <x14:sourceConnection name="ThisWorkbookDataModel"/>
      </ext>
    </extLst>
  </cacheSource>
  <cacheFields count="0"/>
  <cacheHierarchies count="71">
    <cacheHierarchy uniqueName="[companies].[Company Name]" caption="Company Name" attribute="1" defaultMemberUniqueName="[companies].[Company Name].[All]" allUniqueName="[companies].[Company Name].[All]" dimensionUniqueName="[companies]" displayFolder="" count="2" memberValueDatatype="130" unbalanced="0"/>
    <cacheHierarchy uniqueName="[companies].[CompanyID]" caption="CompanyID" attribute="1" defaultMemberUniqueName="[companies].[CompanyID].[All]" allUniqueName="[companies].[CompanyID].[All]" dimensionUniqueName="[companies]" displayFolder="" count="0" memberValueDatatype="130" unbalanced="0"/>
    <cacheHierarchy uniqueName="[Countries].[Country]" caption="Country" attribute="1" defaultMemberUniqueName="[Countries].[Country].[All]" allUniqueName="[Countries].[Country].[All]" dimensionUniqueName="[Countries]" displayFolder="" count="2" memberValueDatatype="130" unbalanced="0"/>
    <cacheHierarchy uniqueName="[Countries].[CountryID]" caption="CountryID" attribute="1" defaultMemberUniqueName="[Countries].[CountryID].[All]" allUniqueName="[Countries].[CountryID].[All]" dimensionUniqueName="[Countries]" displayFolder="" count="0" memberValueDatatype="20" unbalanced="0"/>
    <cacheHierarchy uniqueName="[Date Table].[Date]" caption="Date" attribute="1" time="1" keyAttribute="1" defaultMemberUniqueName="[Date Table].[Date].[All]" allUniqueName="[Date Table].[Date].[All]" dimensionUniqueName="[Date Table]" displayFolder="" count="0" memberValueDatatype="7" unbalanced="0"/>
    <cacheHierarchy uniqueName="[Date Table].[Day]" caption="Day" attribute="1" time="1" defaultMemberUniqueName="[Date Table].[Day].[All]" allUniqueName="[Date Table].[Day].[All]" dimensionUniqueName="[Date Table]" displayFolder="" count="0" memberValueDatatype="20" unbalanced="0"/>
    <cacheHierarchy uniqueName="[Date Table].[Day of the Week]" caption="Day of the Week" attribute="1" time="1" defaultMemberUniqueName="[Date Table].[Day of the Week].[All]" allUniqueName="[Date Table].[Day of the Week].[All]" dimensionUniqueName="[Date Table]" displayFolder="" count="0" memberValueDatatype="20" unbalanced="0"/>
    <cacheHierarchy uniqueName="[Date Table].[Day of the Week Name]" caption="Day of the Week Name" attribute="1" time="1" defaultMemberUniqueName="[Date Table].[Day of the Week Name].[All]" allUniqueName="[Date Table].[Day of the Week Name].[All]" dimensionUniqueName="[Date Table]" displayFolder="" count="0" memberValueDatatype="130" unbalanced="0"/>
    <cacheHierarchy uniqueName="[Date Table].[Index]" caption="Index" attribute="1" time="1" defaultMemberUniqueName="[Date Table].[Index].[All]" allUniqueName="[Date Table].[Index].[All]" dimensionUniqueName="[Date Table]" displayFolder="" count="0" memberValueDatatype="20" unbalanced="0"/>
    <cacheHierarchy uniqueName="[Date Table].[Is Weekend]" caption="Is Weekend" attribute="1" time="1" defaultMemberUniqueName="[Date Table].[Is Weekend].[All]" allUniqueName="[Date Table].[Is Weekend].[All]" dimensionUniqueName="[Date Table]" displayFolder="" count="0" memberValueDatatype="130" unbalanced="0"/>
    <cacheHierarchy uniqueName="[Date Table].[Month Name]" caption="Month Name" attribute="1" time="1" defaultMemberUniqueName="[Date Table].[Month Name].[All]" allUniqueName="[Date Table].[Month Name].[All]" dimensionUniqueName="[Date Table]" displayFolder="" count="0" memberValueDatatype="130" unbalanced="0"/>
    <cacheHierarchy uniqueName="[Date Table].[Month Name Short]" caption="Month Name Short" attribute="1" time="1" defaultMemberUniqueName="[Date Table].[Month Name Short].[All]" allUniqueName="[Date Table].[Month Name Short].[All]" dimensionUniqueName="[Date Table]" displayFolder="" count="0" memberValueDatatype="130" unbalanced="0"/>
    <cacheHierarchy uniqueName="[Date Table].[Quarter]" caption="Quarter" attribute="1" time="1" defaultMemberUniqueName="[Date Table].[Quarter].[All]" allUniqueName="[Date Table].[Quarter].[All]" dimensionUniqueName="[Date Table]" displayFolder="" count="0" memberValueDatatype="20" unbalanced="0"/>
    <cacheHierarchy uniqueName="[Date Table].[Week of Year]" caption="Week of Year" attribute="1" time="1" defaultMemberUniqueName="[Date Table].[Week of Year].[All]" allUniqueName="[Date Table].[Week of Year].[All]" dimensionUniqueName="[Date Table]" displayFolder="" count="0" memberValueDatatype="20" unbalanced="0"/>
    <cacheHierarchy uniqueName="[Date Table].[Year]" caption="Year" attribute="1" time="1" defaultMemberUniqueName="[Date Table].[Year].[All]" allUniqueName="[Date Table].[Year].[All]" dimensionUniqueName="[Date Table]" displayFolder="" count="0" memberValueDatatype="20" unbalanced="0"/>
    <cacheHierarchy uniqueName="[exports_basic].[CompanyID]" caption="CompanyID" attribute="1" defaultMemberUniqueName="[exports_basic].[CompanyID].[All]" allUniqueName="[exports_basic].[CompanyID].[All]" dimensionUniqueName="[exports_basic]" displayFolder="" count="0" memberValueDatatype="130" unbalanced="0"/>
    <cacheHierarchy uniqueName="[exports_basic].[Date]" caption="Date" attribute="1" time="1" defaultMemberUniqueName="[exports_basic].[Date].[All]" allUniqueName="[exports_basic].[Date].[All]" dimensionUniqueName="[exports_basic]" displayFolder="" count="0" memberValueDatatype="7" unbalanced="0"/>
    <cacheHierarchy uniqueName="[exports_basic].[Date (Month)]" caption="Date (Month)" attribute="1" defaultMemberUniqueName="[exports_basic].[Date (Month)].[All]" allUniqueName="[exports_basic].[Date (Month)].[All]" dimensionUniqueName="[exports_basic]" displayFolder="" count="2" memberValueDatatype="130" unbalanced="0"/>
    <cacheHierarchy uniqueName="[exports_basic].[Date (Quarter)]" caption="Date (Quarter)" attribute="1" defaultMemberUniqueName="[exports_basic].[Date (Quarter)].[All]" allUniqueName="[exports_basic].[Date (Quarter)].[All]" dimensionUniqueName="[exports_basic]" displayFolder="" count="2" memberValueDatatype="130" unbalanced="0"/>
    <cacheHierarchy uniqueName="[exports_basic].[Date (Year)]" caption="Date (Year)" attribute="1" defaultMemberUniqueName="[exports_basic].[Date (Year)].[All]" allUniqueName="[exports_basic].[Date (Year)].[All]" dimensionUniqueName="[exports_basic]" displayFolder="" count="2" memberValueDatatype="130" unbalanced="0"/>
    <cacheHierarchy uniqueName="[exports_basic].[Export Country]" caption="Export Country" attribute="1" defaultMemberUniqueName="[exports_basic].[Export Country].[All]" allUniqueName="[exports_basic].[Export Country].[All]" dimensionUniqueName="[exports_basic]" displayFolder="" count="0" memberValueDatatype="130" unbalanced="0"/>
    <cacheHierarchy uniqueName="[exports_basic].[ExportID]" caption="ExportID" attribute="1" defaultMemberUniqueName="[exports_basic].[ExportID].[All]" allUniqueName="[exports_basic].[ExportID].[All]" dimensionUniqueName="[exports_basic]" displayFolder="" count="0" memberValueDatatype="130" unbalanced="0"/>
    <cacheHierarchy uniqueName="[exports_basic].[ProductID]" caption="ProductID" attribute="1" defaultMemberUniqueName="[exports_basic].[ProductID].[All]" allUniqueName="[exports_basic].[ProductID].[All]" dimensionUniqueName="[exports_basic]" displayFolder="" count="0" memberValueDatatype="130" unbalanced="0"/>
    <cacheHierarchy uniqueName="[exports_detailed].[Destination Port]" caption="Destination Port" attribute="1" defaultMemberUniqueName="[exports_detailed].[Destination Port].[All]" allUniqueName="[exports_detailed].[Destination Port].[All]" dimensionUniqueName="[exports_detailed]" displayFolder="" count="0" memberValueDatatype="130" unbalanced="0"/>
    <cacheHierarchy uniqueName="[exports_detailed].[Export Value]" caption="Export Value" attribute="1" defaultMemberUniqueName="[exports_detailed].[Export Value].[All]" allUniqueName="[exports_detailed].[Export Value].[All]" dimensionUniqueName="[exports_detailed]" displayFolder="" count="0" memberValueDatatype="5" unbalanced="0"/>
    <cacheHierarchy uniqueName="[exports_detailed].[ExportID]" caption="ExportID" attribute="1" defaultMemberUniqueName="[exports_detailed].[ExportID].[All]" allUniqueName="[exports_detailed].[ExportID].[All]" dimensionUniqueName="[exports_detailed]" displayFolder="" count="0" memberValueDatatype="130" unbalanced="0"/>
    <cacheHierarchy uniqueName="[exports_detailed].[Profit Margin %]" caption="Profit Margin %" attribute="1" defaultMemberUniqueName="[exports_detailed].[Profit Margin %].[All]" allUniqueName="[exports_detailed].[Profit Margin %].[All]" dimensionUniqueName="[exports_detailed]" displayFolder="" count="0" memberValueDatatype="5" unbalanced="0"/>
    <cacheHierarchy uniqueName="[exports_detailed].[Profit per unit]" caption="Profit per unit" attribute="1" defaultMemberUniqueName="[exports_detailed].[Profit per unit].[All]" allUniqueName="[exports_detailed].[Profit per unit].[All]" dimensionUniqueName="[exports_detailed]" displayFolder="" count="0" memberValueDatatype="5" unbalanced="0"/>
    <cacheHierarchy uniqueName="[exports_detailed].[Total Profit]" caption="Total Profit" attribute="1" defaultMemberUniqueName="[exports_detailed].[Total Profit].[All]" allUniqueName="[exports_detailed].[Total Profit].[All]" dimensionUniqueName="[exports_detailed]" displayFolder="" count="0" memberValueDatatype="5" unbalanced="0"/>
    <cacheHierarchy uniqueName="[exports_detailed].[Transportation Mode]" caption="Transportation Mode" attribute="1" defaultMemberUniqueName="[exports_detailed].[Transportation Mode].[All]" allUniqueName="[exports_detailed].[Transportation Mode].[All]" dimensionUniqueName="[exports_detailed]" displayFolder="" count="0" memberValueDatatype="130" unbalanced="0"/>
    <cacheHierarchy uniqueName="[exports_detailed].[unit_price]" caption="unit_price" attribute="1" defaultMemberUniqueName="[exports_detailed].[unit_price].[All]" allUniqueName="[exports_detailed].[unit_price].[All]" dimensionUniqueName="[exports_detailed]" displayFolder="" count="0" memberValueDatatype="5" unbalanced="0"/>
    <cacheHierarchy uniqueName="[exports_detailed].[Units Sold]" caption="Units Sold" attribute="1" defaultMemberUniqueName="[exports_detailed].[Units Sold].[All]" allUniqueName="[exports_detailed].[Units Sold].[All]" dimensionUniqueName="[exports_detailed]" displayFolder="" count="0" memberValueDatatype="2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ID]" caption="ProductID" attribute="1" defaultMemberUniqueName="[products].[ProductID].[All]" allUniqueName="[products].[ProductID].[All]" dimensionUniqueName="[products]" displayFolder="" count="0" memberValueDatatype="130" unbalanced="0"/>
    <cacheHierarchy uniqueName="[companies1].[Company Name]" caption="Company Name" attribute="1" defaultMemberUniqueName="[companies1].[Company Name].[All]" allUniqueName="[companies1].[Company Name].[All]" dimensionUniqueName="[companies1]" displayFolder="" count="0" memberValueDatatype="130" unbalanced="0" hidden="1"/>
    <cacheHierarchy uniqueName="[companies1].[CompanyID]" caption="CompanyID" attribute="1" defaultMemberUniqueName="[companies1].[CompanyID].[All]" allUniqueName="[companies1].[CompanyID].[All]" dimensionUniqueName="[companies1]" displayFolder="" count="0" memberValueDatatype="130" unbalanced="0" hidden="1"/>
    <cacheHierarchy uniqueName="[exports_basic].[Date (Month Index)]" caption="Date (Month Index)" attribute="1" defaultMemberUniqueName="[exports_basic].[Date (Month Index)].[All]" allUniqueName="[exports_basic].[Date (Month Index)].[All]" dimensionUniqueName="[exports_basic]" displayFolder="" count="0" memberValueDatatype="20" unbalanced="0" hidden="1"/>
    <cacheHierarchy uniqueName="[Table6].[Date]" caption="Date" attribute="1" time="1" defaultMemberUniqueName="[Table6].[Date].[All]" allUniqueName="[Table6].[Date].[All]" dimensionUniqueName="[Table6]" displayFolder="" count="0" memberValueDatatype="7" unbalanced="0" hidden="1"/>
    <cacheHierarchy uniqueName="[Table6].[Day]" caption="Day" attribute="1" defaultMemberUniqueName="[Table6].[Day].[All]" allUniqueName="[Table6].[Day].[All]" dimensionUniqueName="[Table6]" displayFolder="" count="0" memberValueDatatype="20" unbalanced="0" hidden="1"/>
    <cacheHierarchy uniqueName="[Table6].[Day of the Week]" caption="Day of the Week" attribute="1" defaultMemberUniqueName="[Table6].[Day of the Week].[All]" allUniqueName="[Table6].[Day of the Week].[All]" dimensionUniqueName="[Table6]" displayFolder="" count="0" memberValueDatatype="20" unbalanced="0" hidden="1"/>
    <cacheHierarchy uniqueName="[Table6].[Day of the Week Name]" caption="Day of the Week Name" attribute="1" defaultMemberUniqueName="[Table6].[Day of the Week Name].[All]" allUniqueName="[Table6].[Day of the Week Name].[All]" dimensionUniqueName="[Table6]" displayFolder="" count="0" memberValueDatatype="130" unbalanced="0" hidden="1"/>
    <cacheHierarchy uniqueName="[Table6].[Is Weekend]" caption="Is Weekend" attribute="1" defaultMemberUniqueName="[Table6].[Is Weekend].[All]" allUniqueName="[Table6].[Is Weekend].[All]" dimensionUniqueName="[Table6]" displayFolder="" count="0" memberValueDatatype="130" unbalanced="0" hidden="1"/>
    <cacheHierarchy uniqueName="[Table6].[Month Name]" caption="Month Name" attribute="1" defaultMemberUniqueName="[Table6].[Month Name].[All]" allUniqueName="[Table6].[Month Name].[All]" dimensionUniqueName="[Table6]" displayFolder="" count="0" memberValueDatatype="130" unbalanced="0" hidden="1"/>
    <cacheHierarchy uniqueName="[Table6].[Month Name Short]" caption="Month Name Short" attribute="1" defaultMemberUniqueName="[Table6].[Month Name Short].[All]" allUniqueName="[Table6].[Month Name Short].[All]" dimensionUniqueName="[Table6]" displayFolder="" count="0" memberValueDatatype="130" unbalanced="0" hidden="1"/>
    <cacheHierarchy uniqueName="[Table6].[Quarter]" caption="Quarter" attribute="1" defaultMemberUniqueName="[Table6].[Quarter].[All]" allUniqueName="[Table6].[Quarter].[All]" dimensionUniqueName="[Table6]" displayFolder="" count="0" memberValueDatatype="20" unbalanced="0" hidden="1"/>
    <cacheHierarchy uniqueName="[Table6].[Week of Year]" caption="Week of Year" attribute="1" defaultMemberUniqueName="[Table6].[Week of Year].[All]" allUniqueName="[Table6].[Week of Year].[All]" dimensionUniqueName="[Table6]" displayFolder="" count="0" memberValueDatatype="20" unbalanced="0" hidden="1"/>
    <cacheHierarchy uniqueName="[Table6].[Year]" caption="Year" attribute="1" defaultMemberUniqueName="[Table6].[Year].[All]" allUniqueName="[Table6].[Year].[All]" dimensionUniqueName="[Table6]" displayFolder="" count="0" memberValueDatatype="20" unbalanced="0" hidden="1"/>
    <cacheHierarchy uniqueName="[Measures].[Sum of Export Value]" caption="Sum of Export Value" measure="1" displayFolder="" measureGroup="exports_detailed" count="0">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exports_detailed" count="0">
      <extLst>
        <ext xmlns:x15="http://schemas.microsoft.com/office/spreadsheetml/2010/11/main" uri="{B97F6D7D-B522-45F9-BDA1-12C45D357490}">
          <x15:cacheHierarchy aggregatedColumn="26"/>
        </ext>
      </extLst>
    </cacheHierarchy>
    <cacheHierarchy uniqueName="[Measures].[Count of Destination Port]" caption="Count of Destination Port" measure="1" displayFolder="" measureGroup="exports_detailed" count="0">
      <extLst>
        <ext xmlns:x15="http://schemas.microsoft.com/office/spreadsheetml/2010/11/main" uri="{B97F6D7D-B522-45F9-BDA1-12C45D357490}">
          <x15:cacheHierarchy aggregatedColumn="23"/>
        </ext>
      </extLst>
    </cacheHierarchy>
    <cacheHierarchy uniqueName="[Measures].[Sum of unit_price]" caption="Sum of unit_price" measure="1" displayFolder="" measureGroup="exports_detailed" count="0">
      <extLst>
        <ext xmlns:x15="http://schemas.microsoft.com/office/spreadsheetml/2010/11/main" uri="{B97F6D7D-B522-45F9-BDA1-12C45D357490}">
          <x15:cacheHierarchy aggregatedColumn="30"/>
        </ext>
      </extLst>
    </cacheHierarchy>
    <cacheHierarchy uniqueName="[Measures].[Average of unit_price]" caption="Average of unit_price" measure="1" displayFolder="" measureGroup="exports_detailed" count="0">
      <extLst>
        <ext xmlns:x15="http://schemas.microsoft.com/office/spreadsheetml/2010/11/main" uri="{B97F6D7D-B522-45F9-BDA1-12C45D357490}">
          <x15:cacheHierarchy aggregatedColumn="30"/>
        </ext>
      </extLst>
    </cacheHierarchy>
    <cacheHierarchy uniqueName="[Measures].[Total Export Values]" caption="Total Export Values" measure="1" displayFolder="" measureGroup="exports_basic" count="0"/>
    <cacheHierarchy uniqueName="[Measures].[Total Profit]" caption="Total Profit" measure="1" displayFolder="" measureGroup="exports_basic" count="0"/>
    <cacheHierarchy uniqueName="[Measures].[Average Profit Margin]" caption="Average Profit Margin" measure="1" displayFolder="" measureGroup="exports_basic" count="0"/>
    <cacheHierarchy uniqueName="[Measures].[Total Units Sold]" caption="Total Units Sold" measure="1" displayFolder="" measureGroup="exports_basic" count="0"/>
    <cacheHierarchy uniqueName="[Measures].[Average Profit per Unit]" caption="Average Profit per Unit" measure="1" displayFolder="" measureGroup="exports_basic" count="0"/>
    <cacheHierarchy uniqueName="[Measures].[Average Price per Unit]" caption="Average Price per Unit" measure="1" displayFolder="" measureGroup="exports_basic" count="0"/>
    <cacheHierarchy uniqueName="[Measures].[Profit Margin]" caption="Profit Margin" measure="1" displayFolder="" measureGroup="exports_basic" count="0"/>
    <cacheHierarchy uniqueName="[Measures].[Product Count]" caption="Product Count" measure="1" displayFolder="" measureGroup="exports_basic" count="0"/>
    <cacheHierarchy uniqueName="[Measures].[Company Count]" caption="Company Count" measure="1" displayFolder="" measureGroup="exports_basic" count="0"/>
    <cacheHierarchy uniqueName="[Measures].[Countries Count]" caption="Countries Count" measure="1" displayFolder="" measureGroup="exports_basic" count="0"/>
    <cacheHierarchy uniqueName="[Measures].[__XL_Count exports_detailed]" caption="__XL_Count exports_detailed" measure="1" displayFolder="" measureGroup="exports_detailed" count="0" hidden="1"/>
    <cacheHierarchy uniqueName="[Measures].[__XL_Count exports_basic]" caption="__XL_Count exports_basic" measure="1" displayFolder="" measureGroup="exports_basic" count="0" hidden="1"/>
    <cacheHierarchy uniqueName="[Measures].[__XL_Count companies]" caption="__XL_Count companies" measure="1" displayFolder="" measureGroup="companies" count="0" hidden="1"/>
    <cacheHierarchy uniqueName="[Measures].[__XL_Count products]" caption="__XL_Count products" measure="1" displayFolder="" measureGroup="products" count="0" hidden="1"/>
    <cacheHierarchy uniqueName="[Measures].[__XL_Count Countries]" caption="__XL_Count Countries" measure="1" displayFolder="" measureGroup="Countries" count="0" hidden="1"/>
    <cacheHierarchy uniqueName="[Measures].[__XL_Count Date Table]" caption="__XL_Count Date Table" measure="1" displayFolder="" measureGroup="Date Table" count="0" hidden="1"/>
    <cacheHierarchy uniqueName="[Measures].[__XL_Count Table6]" caption="__XL_Count Table6" measure="1" displayFolder="" measureGroup="Table6" count="0" hidden="1"/>
    <cacheHierarchy uniqueName="[Measures].[__XL_Count companies1]" caption="__XL_Count companies1" measure="1" displayFolder="" measureGroup="companies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6928544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name="Quarterly Trends" cacheId="866"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4">
  <location ref="M47:O51" firstHeaderRow="0" firstDataRow="1" firstDataCol="1"/>
  <pivotFields count="4">
    <pivotField axis="axisRow" compact="0" allDrilled="1" outline="0" showAll="0" dataSourceSort="1" defaultAttributeDrillState="1">
      <items count="5">
        <item x="0"/>
        <item x="1"/>
        <item x="2"/>
        <item x="3"/>
        <item t="default"/>
      </items>
    </pivotField>
    <pivotField dataField="1" compact="0" outline="0" showAll="0"/>
    <pivotField dataField="1" compact="0" outline="0" showAll="0"/>
    <pivotField compact="0" allDrilled="1" outline="0" showAll="0" dataSourceSort="1" defaultAttributeDrillState="1"/>
  </pivotFields>
  <rowFields count="1">
    <field x="0"/>
  </rowFields>
  <rowItems count="4">
    <i>
      <x/>
    </i>
    <i>
      <x v="1"/>
    </i>
    <i>
      <x v="2"/>
    </i>
    <i>
      <x v="3"/>
    </i>
  </rowItems>
  <colFields count="1">
    <field x="-2"/>
  </colFields>
  <colItems count="2">
    <i>
      <x/>
    </i>
    <i i="1">
      <x v="1"/>
    </i>
  </colItems>
  <dataFields count="2">
    <dataField fld="1" subtotal="count" baseField="0" baseItem="0"/>
    <dataField fld="2" subtotal="count"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ports_basic]"/>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orts Ranking" cacheId="836" applyNumberFormats="0" applyBorderFormats="0" applyFontFormats="0" applyPatternFormats="0" applyAlignmentFormats="0" applyWidthHeightFormats="1" dataCaption="Values" tag="52785db6-1f19-4ef2-ad63-19bfc47fe582" updatedVersion="6" minRefreshableVersion="3" useAutoFormatting="1" subtotalHiddenItems="1" rowGrandTotals="0" colGrandTotals="0" itemPrintTitles="1" createdVersion="6" indent="0" compact="0" compactData="0" multipleFieldFilters="0" chartFormat="34">
  <location ref="A65:B69" firstHeaderRow="1" firstDataRow="1" firstDataCol="1"/>
  <pivotFields count="3">
    <pivotField axis="axisRow" compact="0" allDrilled="1" outline="0" showAll="0" sortType="descending"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4">
    <i>
      <x v="1"/>
    </i>
    <i>
      <x v="3"/>
    </i>
    <i>
      <x v="2"/>
    </i>
    <i>
      <x/>
    </i>
  </rowItems>
  <colItems count="1">
    <i/>
  </colItems>
  <dataFields count="1">
    <dataField name="Count of Destination Port" fld="1" subtotal="count" baseField="0" baseItem="0"/>
  </dataFields>
  <chartFormats count="4">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ports_detailed]"/>
        <x15:activeTabTopLevelEntity name="[companies]"/>
        <x15:activeTabTopLevelEntity name="[products]"/>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Countries Check" cacheId="407" applyNumberFormats="0" applyBorderFormats="0" applyFontFormats="0" applyPatternFormats="0" applyAlignmentFormats="0" applyWidthHeightFormats="1" dataCaption="Values" tag="3af7917d-84b0-4104-b231-16045bb4dfe5" updatedVersion="6" minRefreshableVersion="3" useAutoFormatting="1" rowGrandTotals="0" colGrandTotals="0" itemPrintTitles="1" createdVersion="7" indent="0" compact="0" compactData="0" multipleFieldFilters="0">
  <location ref="D125:D135" firstHeaderRow="1" firstDataRow="1" firstDataCol="1"/>
  <pivotFields count="1">
    <pivotField axis="axisRow" compact="0" allDrilled="1" outline="0" subtotalTop="0" showAll="0" dataSourceSort="1" defaultSubtotal="0" defaultAttributeDrillState="1">
      <items count="10">
        <item x="0"/>
        <item x="1"/>
        <item x="2"/>
        <item x="3"/>
        <item x="4"/>
        <item x="5"/>
        <item x="6"/>
        <item x="7"/>
        <item x="8"/>
        <item x="9"/>
      </items>
    </pivotField>
  </pivotFields>
  <rowFields count="1">
    <field x="0"/>
  </rowFields>
  <rowItems count="10">
    <i>
      <x/>
    </i>
    <i>
      <x v="1"/>
    </i>
    <i>
      <x v="2"/>
    </i>
    <i>
      <x v="3"/>
    </i>
    <i>
      <x v="4"/>
    </i>
    <i>
      <x v="5"/>
    </i>
    <i>
      <x v="6"/>
    </i>
    <i>
      <x v="7"/>
    </i>
    <i>
      <x v="8"/>
    </i>
    <i>
      <x v="9"/>
    </i>
  </rowItems>
  <pivotHierarchies count="7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i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name="PivotTable1" cacheId="863"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5">
  <location ref="I87:J95" firstHeaderRow="1" firstDataRow="1" firstDataCol="1"/>
  <pivotFields count="3">
    <pivotField axis="axisRow" compact="0" allDrilled="1" outline="0" showAll="0" sortType="de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8">
    <i>
      <x v="6"/>
    </i>
    <i>
      <x v="2"/>
    </i>
    <i>
      <x v="5"/>
    </i>
    <i>
      <x v="4"/>
    </i>
    <i>
      <x v="7"/>
    </i>
    <i>
      <x/>
    </i>
    <i>
      <x v="3"/>
    </i>
    <i>
      <x v="1"/>
    </i>
  </rowItems>
  <colItems count="1">
    <i/>
  </colItems>
  <dataFields count="1">
    <dataField fld="1" subtotal="count" baseField="0" baseItem="0" numFmtId="43"/>
  </dataFields>
  <formats count="5">
    <format dxfId="28">
      <pivotArea outline="0" collapsedLevelsAreSubtotals="1" fieldPosition="0"/>
    </format>
    <format dxfId="27">
      <pivotArea outline="0" collapsedLevelsAreSubtotals="1" fieldPosition="0"/>
    </format>
    <format dxfId="26">
      <pivotArea outline="0" collapsedLevelsAreSubtotals="1" fieldPosition="0"/>
    </format>
    <format dxfId="25">
      <pivotArea outline="0" collapsedLevelsAreSubtotals="1" fieldPosition="0"/>
    </format>
    <format dxfId="24">
      <pivotArea outline="0" collapsedLevelsAreSubtotals="1" fieldPosition="0"/>
    </format>
  </format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unit_pri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exports_basic]"/>
        <x15:activeTabTopLevelEntity name="[companies]"/>
        <x15:activeTabTopLevelEntity name="[Countries]"/>
        <x15:activeTabTopLevelEntity name="[exports_detailed]"/>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op Destination Port" cacheId="857"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location ref="A19:B20" firstHeaderRow="1" firstDataRow="1" firstDataCol="1"/>
  <pivotFields count="3">
    <pivotField axis="axisRow" compact="0" allDrilled="1" outline="0" showAll="0" measureFilter="1" dataSourceSort="1" defaultAttributeDrillState="1">
      <items count="2">
        <item x="0"/>
        <item t="default"/>
      </items>
    </pivotField>
    <pivotField dataField="1" compact="0" outline="0" showAll="0"/>
    <pivotField compact="0" allDrilled="1" outline="0" showAll="0" dataSourceSort="1" defaultAttributeDrillState="1"/>
  </pivotFields>
  <rowFields count="1">
    <field x="0"/>
  </rowFields>
  <rowItems count="1">
    <i>
      <x/>
    </i>
  </rowItems>
  <colItems count="1">
    <i/>
  </colItems>
  <dataFields count="1">
    <dataField name="Count of Destination Port" fld="1" subtotal="count" baseField="0" baseItem="0"/>
  </dataField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9">
      <autoFilter ref="A1">
        <filterColumn colId="0">
          <top10 val="1" filterVal="1"/>
        </filterColumn>
      </autoFilter>
    </filter>
  </filters>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ports_detailed]"/>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rofitable Company" cacheId="848"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location ref="A15:B16" firstHeaderRow="1" firstDataRow="1" firstDataCol="1"/>
  <pivotFields count="3">
    <pivotField axis="axisRow" compact="0" allDrilled="1" outline="0" showAll="0" measureFilter="1" sortType="descending" defaultAttributeDrillState="1">
      <items count="2">
        <item x="0"/>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1">
    <i>
      <x/>
    </i>
  </rowItems>
  <colItems count="1">
    <i/>
  </colItems>
  <dataFields count="1">
    <dataField fld="1" subtotal="count" baseField="0" baseItem="0"/>
  </dataField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5" iMeasureHier="53">
      <autoFilter ref="A1">
        <filterColumn colId="0">
          <top10 val="1" filterVal="1"/>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panies]"/>
        <x15:activeTabTopLevelEntity name="[exports_basic]"/>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Revenue by Countyr" cacheId="49" applyNumberFormats="0" applyBorderFormats="0" applyFontFormats="0" applyPatternFormats="0" applyAlignmentFormats="0" applyWidthHeightFormats="1" dataCaption="Values" tag="b505f9fa-ed2e-4e63-a053-fd039cde1e36" updatedVersion="6" minRefreshableVersion="3" useAutoFormatting="1" rowGrandTotals="0" colGrandTotals="0" itemPrintTitles="1" createdVersion="7" indent="0" compact="0" compactData="0" multipleFieldFilters="0">
  <location ref="A99:B109" firstHeaderRow="1" firstDataRow="1" firstDataCol="1"/>
  <pivotFields count="2">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howAll="0"/>
  </pivotFields>
  <rowFields count="1">
    <field x="0"/>
  </rowFields>
  <rowItems count="10">
    <i>
      <x v="2"/>
    </i>
    <i>
      <x v="5"/>
    </i>
    <i>
      <x v="3"/>
    </i>
    <i>
      <x v="9"/>
    </i>
    <i>
      <x v="8"/>
    </i>
    <i>
      <x/>
    </i>
    <i>
      <x v="1"/>
    </i>
    <i>
      <x v="7"/>
    </i>
    <i>
      <x v="6"/>
    </i>
    <i>
      <x v="4"/>
    </i>
  </rowItems>
  <colItems count="1">
    <i/>
  </colItems>
  <dataFields count="1">
    <dataField fld="1" subtotal="count" baseField="0" baseItem="0"/>
  </dataField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ies]"/>
        <x15:activeTabTopLevelEntity name="[exports_basi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name="% Product Contribution to Export value" cacheId="815" applyNumberFormats="0" applyBorderFormats="0" applyFontFormats="0" applyPatternFormats="0" applyAlignmentFormats="0" applyWidthHeightFormats="1" dataCaption="Values" tag="8c5a83cc-1b48-4b12-aca8-d8940ac77412" updatedVersion="6" minRefreshableVersion="3" useAutoFormatting="1" subtotalHiddenItems="1" rowGrandTotals="0" colGrandTotals="0" itemPrintTitles="1" createdVersion="6" indent="0" compact="0" compactData="0" multipleFieldFilters="0" chartFormat="18">
  <location ref="A72:B80" firstHeaderRow="1" firstDataRow="1" firstDataCol="1"/>
  <pivotFields count="3">
    <pivotField axis="axisRow" compact="0" allDrilled="1" outline="0" showAll="0" sortType="de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8">
    <i>
      <x v="2"/>
    </i>
    <i>
      <x v="7"/>
    </i>
    <i>
      <x v="6"/>
    </i>
    <i>
      <x/>
    </i>
    <i>
      <x v="4"/>
    </i>
    <i>
      <x v="5"/>
    </i>
    <i>
      <x v="1"/>
    </i>
    <i>
      <x v="3"/>
    </i>
  </rowItems>
  <colItems count="1">
    <i/>
  </colItems>
  <dataFields count="1">
    <dataField fld="1" subtotal="count" showDataAs="percentOfTotal" baseField="0" baseItem="0" numFmtId="10"/>
  </dataFields>
  <chartFormats count="18">
    <chartFormat chart="15" format="41" series="1">
      <pivotArea type="data" outline="0" fieldPosition="0">
        <references count="1">
          <reference field="4294967294" count="1" selected="0">
            <x v="0"/>
          </reference>
        </references>
      </pivotArea>
    </chartFormat>
    <chartFormat chart="15" format="42">
      <pivotArea type="data" outline="0" fieldPosition="0">
        <references count="2">
          <reference field="4294967294" count="1" selected="0">
            <x v="0"/>
          </reference>
          <reference field="0" count="1" selected="0">
            <x v="2"/>
          </reference>
        </references>
      </pivotArea>
    </chartFormat>
    <chartFormat chart="15" format="43">
      <pivotArea type="data" outline="0" fieldPosition="0">
        <references count="2">
          <reference field="4294967294" count="1" selected="0">
            <x v="0"/>
          </reference>
          <reference field="0" count="1" selected="0">
            <x v="7"/>
          </reference>
        </references>
      </pivotArea>
    </chartFormat>
    <chartFormat chart="15" format="44">
      <pivotArea type="data" outline="0" fieldPosition="0">
        <references count="2">
          <reference field="4294967294" count="1" selected="0">
            <x v="0"/>
          </reference>
          <reference field="0" count="1" selected="0">
            <x v="6"/>
          </reference>
        </references>
      </pivotArea>
    </chartFormat>
    <chartFormat chart="15" format="45">
      <pivotArea type="data" outline="0" fieldPosition="0">
        <references count="2">
          <reference field="4294967294" count="1" selected="0">
            <x v="0"/>
          </reference>
          <reference field="0" count="1" selected="0">
            <x v="0"/>
          </reference>
        </references>
      </pivotArea>
    </chartFormat>
    <chartFormat chart="15" format="46">
      <pivotArea type="data" outline="0" fieldPosition="0">
        <references count="2">
          <reference field="4294967294" count="1" selected="0">
            <x v="0"/>
          </reference>
          <reference field="0" count="1" selected="0">
            <x v="4"/>
          </reference>
        </references>
      </pivotArea>
    </chartFormat>
    <chartFormat chart="15" format="47">
      <pivotArea type="data" outline="0" fieldPosition="0">
        <references count="2">
          <reference field="4294967294" count="1" selected="0">
            <x v="0"/>
          </reference>
          <reference field="0" count="1" selected="0">
            <x v="5"/>
          </reference>
        </references>
      </pivotArea>
    </chartFormat>
    <chartFormat chart="15" format="48">
      <pivotArea type="data" outline="0" fieldPosition="0">
        <references count="2">
          <reference field="4294967294" count="1" selected="0">
            <x v="0"/>
          </reference>
          <reference field="0" count="1" selected="0">
            <x v="1"/>
          </reference>
        </references>
      </pivotArea>
    </chartFormat>
    <chartFormat chart="15" format="49">
      <pivotArea type="data" outline="0" fieldPosition="0">
        <references count="2">
          <reference field="4294967294" count="1" selected="0">
            <x v="0"/>
          </reference>
          <reference field="0" count="1" selected="0">
            <x v="3"/>
          </reference>
        </references>
      </pivotArea>
    </chartFormat>
    <chartFormat chart="16" format="50" series="1">
      <pivotArea type="data" outline="0" fieldPosition="0">
        <references count="1">
          <reference field="4294967294" count="1" selected="0">
            <x v="0"/>
          </reference>
        </references>
      </pivotArea>
    </chartFormat>
    <chartFormat chart="16" format="51">
      <pivotArea type="data" outline="0" fieldPosition="0">
        <references count="2">
          <reference field="4294967294" count="1" selected="0">
            <x v="0"/>
          </reference>
          <reference field="0" count="1" selected="0">
            <x v="2"/>
          </reference>
        </references>
      </pivotArea>
    </chartFormat>
    <chartFormat chart="16" format="52">
      <pivotArea type="data" outline="0" fieldPosition="0">
        <references count="2">
          <reference field="4294967294" count="1" selected="0">
            <x v="0"/>
          </reference>
          <reference field="0" count="1" selected="0">
            <x v="7"/>
          </reference>
        </references>
      </pivotArea>
    </chartFormat>
    <chartFormat chart="16" format="53">
      <pivotArea type="data" outline="0" fieldPosition="0">
        <references count="2">
          <reference field="4294967294" count="1" selected="0">
            <x v="0"/>
          </reference>
          <reference field="0" count="1" selected="0">
            <x v="6"/>
          </reference>
        </references>
      </pivotArea>
    </chartFormat>
    <chartFormat chart="16" format="54">
      <pivotArea type="data" outline="0" fieldPosition="0">
        <references count="2">
          <reference field="4294967294" count="1" selected="0">
            <x v="0"/>
          </reference>
          <reference field="0" count="1" selected="0">
            <x v="0"/>
          </reference>
        </references>
      </pivotArea>
    </chartFormat>
    <chartFormat chart="16" format="55">
      <pivotArea type="data" outline="0" fieldPosition="0">
        <references count="2">
          <reference field="4294967294" count="1" selected="0">
            <x v="0"/>
          </reference>
          <reference field="0" count="1" selected="0">
            <x v="4"/>
          </reference>
        </references>
      </pivotArea>
    </chartFormat>
    <chartFormat chart="16" format="56">
      <pivotArea type="data" outline="0" fieldPosition="0">
        <references count="2">
          <reference field="4294967294" count="1" selected="0">
            <x v="0"/>
          </reference>
          <reference field="0" count="1" selected="0">
            <x v="5"/>
          </reference>
        </references>
      </pivotArea>
    </chartFormat>
    <chartFormat chart="16" format="57">
      <pivotArea type="data" outline="0" fieldPosition="0">
        <references count="2">
          <reference field="4294967294" count="1" selected="0">
            <x v="0"/>
          </reference>
          <reference field="0" count="1" selected="0">
            <x v="1"/>
          </reference>
        </references>
      </pivotArea>
    </chartFormat>
    <chartFormat chart="16" format="58">
      <pivotArea type="data" outline="0" fieldPosition="0">
        <references count="2">
          <reference field="4294967294" count="1" selected="0">
            <x v="0"/>
          </reference>
          <reference field="0" count="1" selected="0">
            <x v="3"/>
          </reference>
        </references>
      </pivotArea>
    </chartFormat>
  </chartFormat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exports_basic]"/>
        <x15:activeTabTopLevelEntity name="[companies]"/>
        <x15:activeTabTopLevelEntity name="[Countries]"/>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Export Value by Product" cacheId="827" applyNumberFormats="0" applyBorderFormats="0" applyFontFormats="0" applyPatternFormats="0" applyAlignmentFormats="0" applyWidthHeightFormats="1" dataCaption="Values" tag="e26a0968-e9fd-4af0-8f96-88606e405a44" updatedVersion="6" minRefreshableVersion="3" useAutoFormatting="1" subtotalHiddenItems="1" rowGrandTotals="0" colGrandTotals="0" itemPrintTitles="1" createdVersion="6" indent="0" compact="0" compactData="0" multipleFieldFilters="0">
  <location ref="D11:E19" firstHeaderRow="1" firstDataRow="1" firstDataCol="1"/>
  <pivotFields count="3">
    <pivotField axis="axisRow" compact="0" allDrilled="1" outline="0" showAll="0" sortType="de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8">
    <i>
      <x v="2"/>
    </i>
    <i>
      <x v="7"/>
    </i>
    <i>
      <x v="6"/>
    </i>
    <i>
      <x/>
    </i>
    <i>
      <x v="4"/>
    </i>
    <i>
      <x v="5"/>
    </i>
    <i>
      <x v="1"/>
    </i>
    <i>
      <x v="3"/>
    </i>
  </rowItems>
  <colItems count="1">
    <i/>
  </colItems>
  <dataFields count="1">
    <dataField fld="1" subtotal="count" baseField="0" baseItem="0"/>
  </dataField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exports_basic]"/>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e Chart" cacheId="833"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50">
  <location ref="I33:J43" firstHeaderRow="1" firstDataRow="1" firstDataCol="1"/>
  <pivotFields count="3">
    <pivotField axis="axisRow" compact="0" allDrilled="1" outline="0" showAll="0" sortType="de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10">
    <i>
      <x v="5"/>
    </i>
    <i>
      <x v="2"/>
    </i>
    <i>
      <x v="3"/>
    </i>
    <i>
      <x v="9"/>
    </i>
    <i>
      <x v="1"/>
    </i>
    <i>
      <x v="6"/>
    </i>
    <i>
      <x/>
    </i>
    <i>
      <x v="8"/>
    </i>
    <i>
      <x v="7"/>
    </i>
    <i>
      <x v="4"/>
    </i>
  </rowItems>
  <colItems count="1">
    <i/>
  </colItems>
  <dataFields count="1">
    <dataField fld="1" subtotal="count" showDataAs="percentOfTotal" baseField="0" baseItem="0" numFmtId="10"/>
  </dataFields>
  <chartFormats count="12">
    <chartFormat chart="9" format="36" series="1">
      <pivotArea type="data" outline="0" fieldPosition="0">
        <references count="1">
          <reference field="4294967294" count="1" selected="0">
            <x v="0"/>
          </reference>
        </references>
      </pivotArea>
    </chartFormat>
    <chartFormat chart="9" format="37">
      <pivotArea type="data" outline="0" fieldPosition="0">
        <references count="2">
          <reference field="4294967294" count="1" selected="0">
            <x v="0"/>
          </reference>
          <reference field="0" count="1" selected="0">
            <x v="5"/>
          </reference>
        </references>
      </pivotArea>
    </chartFormat>
    <chartFormat chart="9" format="38">
      <pivotArea type="data" outline="0" fieldPosition="0">
        <references count="2">
          <reference field="4294967294" count="1" selected="0">
            <x v="0"/>
          </reference>
          <reference field="0" count="1" selected="0">
            <x v="2"/>
          </reference>
        </references>
      </pivotArea>
    </chartFormat>
    <chartFormat chart="9" format="39">
      <pivotArea type="data" outline="0" fieldPosition="0">
        <references count="2">
          <reference field="4294967294" count="1" selected="0">
            <x v="0"/>
          </reference>
          <reference field="0" count="1" selected="0">
            <x v="3"/>
          </reference>
        </references>
      </pivotArea>
    </chartFormat>
    <chartFormat chart="9" format="40">
      <pivotArea type="data" outline="0" fieldPosition="0">
        <references count="2">
          <reference field="4294967294" count="1" selected="0">
            <x v="0"/>
          </reference>
          <reference field="0" count="1" selected="0">
            <x v="9"/>
          </reference>
        </references>
      </pivotArea>
    </chartFormat>
    <chartFormat chart="9" format="41">
      <pivotArea type="data" outline="0" fieldPosition="0">
        <references count="2">
          <reference field="4294967294" count="1" selected="0">
            <x v="0"/>
          </reference>
          <reference field="0" count="1" selected="0">
            <x v="1"/>
          </reference>
        </references>
      </pivotArea>
    </chartFormat>
    <chartFormat chart="9" format="42">
      <pivotArea type="data" outline="0" fieldPosition="0">
        <references count="2">
          <reference field="4294967294" count="1" selected="0">
            <x v="0"/>
          </reference>
          <reference field="0" count="1" selected="0">
            <x v="6"/>
          </reference>
        </references>
      </pivotArea>
    </chartFormat>
    <chartFormat chart="9" format="43">
      <pivotArea type="data" outline="0" fieldPosition="0">
        <references count="2">
          <reference field="4294967294" count="1" selected="0">
            <x v="0"/>
          </reference>
          <reference field="0" count="1" selected="0">
            <x v="0"/>
          </reference>
        </references>
      </pivotArea>
    </chartFormat>
    <chartFormat chart="9" format="44">
      <pivotArea type="data" outline="0" fieldPosition="0">
        <references count="2">
          <reference field="4294967294" count="1" selected="0">
            <x v="0"/>
          </reference>
          <reference field="0" count="1" selected="0">
            <x v="8"/>
          </reference>
        </references>
      </pivotArea>
    </chartFormat>
    <chartFormat chart="9" format="45">
      <pivotArea type="data" outline="0" fieldPosition="0">
        <references count="2">
          <reference field="4294967294" count="1" selected="0">
            <x v="0"/>
          </reference>
          <reference field="0" count="1" selected="0">
            <x v="7"/>
          </reference>
        </references>
      </pivotArea>
    </chartFormat>
    <chartFormat chart="9" format="46">
      <pivotArea type="data" outline="0" fieldPosition="0">
        <references count="2">
          <reference field="4294967294" count="1" selected="0">
            <x v="0"/>
          </reference>
          <reference field="0" count="1" selected="0">
            <x v="4"/>
          </reference>
        </references>
      </pivotArea>
    </chartFormat>
    <chartFormat chart="42" format="1" series="1">
      <pivotArea type="data" outline="0" fieldPosition="0">
        <references count="1">
          <reference field="4294967294" count="1" selected="0">
            <x v="0"/>
          </reference>
        </references>
      </pivotArea>
    </chartFormat>
  </chartFormat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ies]"/>
        <x15:activeTabTopLevelEntity name="[exports_basic]"/>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rofitable Product" cacheId="854" applyNumberFormats="0" applyBorderFormats="0" applyFontFormats="0" applyPatternFormats="0" applyAlignmentFormats="0" applyWidthHeightFormats="1" dataCaption="Values" tag="d29193fb-dc43-45c9-b227-df3433f633ea" updatedVersion="6" minRefreshableVersion="3" useAutoFormatting="1" subtotalHiddenItems="1" rowGrandTotals="0" colGrandTotals="0" itemPrintTitles="1" createdVersion="6" indent="0" compact="0" compactData="0" multipleFieldFilters="0" chartFormat="1">
  <location ref="A11:B12" firstHeaderRow="1" firstDataRow="1" firstDataCol="1"/>
  <pivotFields count="3">
    <pivotField axis="axisRow" compact="0" allDrilled="1" outline="0" showAll="0" measureFilter="1" sortType="descending" defaultAttributeDrillState="1">
      <items count="2">
        <item x="0"/>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1">
    <i>
      <x/>
    </i>
  </rowItems>
  <colItems count="1">
    <i/>
  </colItems>
  <dataFields count="1">
    <dataField fld="1" subtotal="count" baseField="0" baseItem="0"/>
  </dataField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53">
      <autoFilter ref="A1">
        <filterColumn colId="0">
          <top10 val="1" filterVal="1"/>
        </filterColumn>
      </autoFilter>
    </filter>
  </filters>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exports_basic]"/>
        <x15:activeTabTopLevelEntity name="[companies]"/>
        <x15:activeTabTopLevelEntity name="[Countries]"/>
      </x15:pivotTableUISettings>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KPIs" cacheId="830" applyNumberFormats="0" applyBorderFormats="0" applyFontFormats="0" applyPatternFormats="0" applyAlignmentFormats="0" applyWidthHeightFormats="1" dataCaption="Values" tag="f75d1c80-bf69-4566-a68a-920d616ea242" updatedVersion="6" minRefreshableVersion="3" useAutoFormatting="1" subtotalHiddenItems="1" itemPrintTitles="1" createdVersion="6" indent="0" outline="1" outlineData="1" multipleFieldFilters="0">
  <location ref="A3:I4" firstHeaderRow="0" firstDataRow="1" firstDataCol="0"/>
  <pivotFields count="1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9">
    <i>
      <x/>
    </i>
    <i i="1">
      <x v="1"/>
    </i>
    <i i="2">
      <x v="2"/>
    </i>
    <i i="3">
      <x v="3"/>
    </i>
    <i i="4">
      <x v="4"/>
    </i>
    <i i="5">
      <x v="5"/>
    </i>
    <i i="6">
      <x v="6"/>
    </i>
    <i i="7">
      <x v="7"/>
    </i>
    <i i="8">
      <x v="8"/>
    </i>
  </colItems>
  <dataFields count="9">
    <dataField name="Total Export Value" fld="0" subtotal="count" baseField="0" baseItem="1"/>
    <dataField fld="1" subtotal="count" baseField="0" baseItem="0"/>
    <dataField fld="2" subtotal="count" baseField="0" baseItem="0"/>
    <dataField fld="3" subtotal="count" baseField="0" baseItem="0"/>
    <dataField fld="4" subtotal="count" baseField="0" baseItem="0"/>
    <dataField fld="5" subtotal="count" baseField="0" baseItem="0" numFmtId="9"/>
    <dataField fld="6" subtotal="count" baseField="0" baseItem="0"/>
    <dataField fld="7" subtotal="count" baseField="0" baseItem="0"/>
    <dataField fld="8" subtotal="count" baseField="0" baseItem="0"/>
  </dataFields>
  <formats count="4">
    <format dxfId="32">
      <pivotArea dataOnly="0" labelOnly="1" outline="0" fieldPosition="0">
        <references count="1">
          <reference field="4294967294" count="5">
            <x v="0"/>
            <x v="1"/>
            <x v="2"/>
            <x v="3"/>
            <x v="4"/>
          </reference>
        </references>
      </pivotArea>
    </format>
    <format dxfId="31">
      <pivotArea outline="0" collapsedLevelsAreSubtotals="1" fieldPosition="0">
        <references count="1">
          <reference field="4294967294" count="1" selected="0">
            <x v="5"/>
          </reference>
        </references>
      </pivotArea>
    </format>
    <format dxfId="30">
      <pivotArea dataOnly="0" labelOnly="1" outline="0" fieldPosition="0">
        <references count="1">
          <reference field="4294967294" count="1">
            <x v="4"/>
          </reference>
        </references>
      </pivotArea>
    </format>
    <format dxfId="29">
      <pivotArea dataOnly="0" labelOnly="1" outline="0" fieldPosition="0">
        <references count="1">
          <reference field="4294967294" count="4">
            <x v="0"/>
            <x v="1"/>
            <x v="2"/>
            <x v="3"/>
          </reference>
        </references>
      </pivotArea>
    </format>
  </format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Export Val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ies]"/>
        <x15:activeTabTopLevelEntity name="[exports_detailed]"/>
        <x15:activeTabTopLevelEntity name="[exports_basic]"/>
        <x15:activeTabTopLevelEntity name="[products]"/>
        <x15:activeTabTopLevelEntity name="[Date Table]"/>
        <x15:activeTabTopLevelEntity name="[companies]"/>
      </x15:pivotTableUISettings>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Units of Product Sold" cacheId="860"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5">
  <location ref="D76:E84" firstHeaderRow="1" firstDataRow="1" firstDataCol="1"/>
  <pivotFields count="3">
    <pivotField axis="axisRow" compact="0" allDrilled="1" outline="0" showAll="0" sortType="de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8">
    <i>
      <x v="7"/>
    </i>
    <i>
      <x v="2"/>
    </i>
    <i>
      <x/>
    </i>
    <i>
      <x v="6"/>
    </i>
    <i>
      <x v="5"/>
    </i>
    <i>
      <x v="1"/>
    </i>
    <i>
      <x v="4"/>
    </i>
    <i>
      <x v="3"/>
    </i>
  </rowItems>
  <colItems count="1">
    <i/>
  </colItems>
  <dataFields count="1">
    <dataField fld="1" subtotal="count" baseField="0" baseItem="0"/>
  </dataField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exports_basic]"/>
        <x15:activeTabTopLevelEntity name="[companies]"/>
        <x15:activeTabTopLevelEntity name="[Countries]"/>
      </x15:pivotTableUISettings>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roduct by Profit" cacheId="839" applyNumberFormats="0" applyBorderFormats="0" applyFontFormats="0" applyPatternFormats="0" applyAlignmentFormats="0" applyWidthHeightFormats="1" dataCaption="Values" tag="84d0e4e2-1d03-4ec5-a39e-83e5b380c264" updatedVersion="6" minRefreshableVersion="3" useAutoFormatting="1" subtotalHiddenItems="1" rowGrandTotals="0" colGrandTotals="0" itemPrintTitles="1" createdVersion="6" indent="0" compact="0" compactData="0" multipleFieldFilters="0">
  <location ref="A29:B37" firstHeaderRow="1" firstDataRow="1" firstDataCol="1"/>
  <pivotFields count="3">
    <pivotField axis="axisRow" compact="0" allDrilled="1" outline="0" showAll="0" sortType="de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8">
    <i>
      <x v="7"/>
    </i>
    <i>
      <x v="2"/>
    </i>
    <i>
      <x/>
    </i>
    <i>
      <x v="1"/>
    </i>
    <i>
      <x v="6"/>
    </i>
    <i>
      <x v="5"/>
    </i>
    <i>
      <x v="4"/>
    </i>
    <i>
      <x v="3"/>
    </i>
  </rowItems>
  <colItems count="1">
    <i/>
  </colItems>
  <dataFields count="1">
    <dataField fld="1" subtotal="count" baseField="0" baseItem="0"/>
  </dataField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exports_basic]"/>
      </x15:pivotTableUISettings>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 Product Contribution to Total Profit" cacheId="818"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5">
  <location ref="A83:B91" firstHeaderRow="1" firstDataRow="1" firstDataCol="1"/>
  <pivotFields count="3">
    <pivotField axis="axisRow" compact="0" allDrilled="1" outline="0" showAll="0" sortType="de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8">
    <i>
      <x v="7"/>
    </i>
    <i>
      <x v="2"/>
    </i>
    <i>
      <x/>
    </i>
    <i>
      <x v="6"/>
    </i>
    <i>
      <x v="5"/>
    </i>
    <i>
      <x v="1"/>
    </i>
    <i>
      <x v="4"/>
    </i>
    <i>
      <x v="3"/>
    </i>
  </rowItems>
  <colItems count="1">
    <i/>
  </colItems>
  <dataFields count="1">
    <dataField fld="1" subtotal="count" showDataAs="percentOfTotal" baseField="0" baseItem="0" numFmtId="10"/>
  </dataField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exports_basic]"/>
        <x15:activeTabTopLevelEntity name="[companies]"/>
      </x15:pivotTableUISettings>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Date (Trend)" cacheId="812"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5">
  <location ref="I47:K51" firstHeaderRow="0" firstDataRow="1" firstDataCol="1"/>
  <pivotFields count="6">
    <pivotField dataField="1" showAll="0"/>
    <pivotField dataField="1" showAll="0"/>
    <pivotField axis="axisRow" allDrilled="1" showAll="0" dataSourceSort="1" defaultAttributeDrillState="1">
      <items count="7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t="default"/>
      </items>
    </pivotField>
    <pivotField axis="axisRow" allDrilled="1" showAll="0" dataSourceSort="1">
      <items count="13">
        <item x="0" e="0"/>
        <item x="1" e="0"/>
        <item x="2" e="0"/>
        <item x="3" e="0"/>
        <item x="4" e="0"/>
        <item x="5" e="0"/>
        <item x="6" e="0"/>
        <item x="7" e="0"/>
        <item x="8" e="0"/>
        <item x="9" e="0"/>
        <item x="10" e="0"/>
        <item x="11" e="0"/>
        <item t="default"/>
      </items>
    </pivotField>
    <pivotField axis="axisRow" allDrilled="1" showAll="0" dataSourceSort="1">
      <items count="5">
        <item x="0" e="0"/>
        <item x="1" e="0"/>
        <item x="2" e="0"/>
        <item x="3" e="0"/>
        <item t="default"/>
      </items>
    </pivotField>
    <pivotField axis="axisRow" allDrilled="1" showAll="0" dataSourceSort="1">
      <items count="5">
        <item x="0" e="0"/>
        <item x="1" e="0"/>
        <item x="2" e="0"/>
        <item x="3" e="0"/>
        <item t="default"/>
      </items>
    </pivotField>
  </pivotFields>
  <rowFields count="4">
    <field x="5"/>
    <field x="4"/>
    <field x="3"/>
    <field x="2"/>
  </rowFields>
  <rowItems count="4">
    <i>
      <x/>
    </i>
    <i>
      <x v="1"/>
    </i>
    <i>
      <x v="2"/>
    </i>
    <i>
      <x v="3"/>
    </i>
  </rowItems>
  <colFields count="1">
    <field x="-2"/>
  </colFields>
  <colItems count="2">
    <i>
      <x/>
    </i>
    <i i="1">
      <x v="1"/>
    </i>
  </colItems>
  <dataFields count="2">
    <dataField fld="0" subtotal="count" baseField="0" baseItem="0"/>
    <dataField fld="1" subtotal="count" baseField="0" baseItem="0"/>
  </dataFields>
  <chartFormats count="2">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4">
    <rowHierarchyUsage hierarchyUsage="19"/>
    <rowHierarchyUsage hierarchyUsage="18"/>
    <rowHierarchyUsage hierarchyUsage="17"/>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ports_basic]"/>
      </x15:pivotTableUISettings>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Export Value by Company" cacheId="824" applyNumberFormats="0" applyBorderFormats="0" applyFontFormats="0" applyPatternFormats="0" applyAlignmentFormats="0" applyWidthHeightFormats="1" dataCaption="Values" tag="af0971ce-13d3-4271-a91a-b340c26a6574" updatedVersion="6" minRefreshableVersion="3" useAutoFormatting="1" subtotalHiddenItems="1" rowGrandTotals="0" colGrandTotals="0" itemPrintTitles="1" createdVersion="6" indent="0" compact="0" compactData="0" multipleFieldFilters="0">
  <location ref="A57:B58" firstHeaderRow="1" firstDataRow="1" firstDataCol="1"/>
  <pivotFields count="3">
    <pivotField axis="axisRow" compact="0" allDrilled="1" outline="0" showAll="0" sortType="descending" defaultAttributeDrillState="1">
      <items count="2">
        <item s="1" x="0"/>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1">
    <i>
      <x/>
    </i>
  </rowItems>
  <colItems count="1">
    <i/>
  </colItems>
  <dataFields count="1">
    <dataField fld="1" subtotal="count" baseField="0" baseItem="0"/>
  </dataField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exports_basic]"/>
        <x15:activeTabTopLevelEntity name="[companies]"/>
        <x15:activeTabTopLevelEntity name="[Countries]"/>
      </x15:pivotTableUISettings>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rofitable Country" cacheId="851"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location ref="A23:B24" firstHeaderRow="1" firstDataRow="1" firstDataCol="1"/>
  <pivotFields count="3">
    <pivotField axis="axisRow" compact="0" allDrilled="1" outline="0" showAll="0" measureFilter="1" dataSourceSort="1" defaultAttributeDrillState="1">
      <items count="2">
        <item x="0"/>
        <item t="default"/>
      </items>
    </pivotField>
    <pivotField dataField="1" compact="0" outline="0" showAll="0"/>
    <pivotField compact="0" allDrilled="1" outline="0" showAll="0" dataSourceSort="1" defaultAttributeDrillState="1"/>
  </pivotFields>
  <rowFields count="1">
    <field x="0"/>
  </rowFields>
  <rowItems count="1">
    <i>
      <x/>
    </i>
  </rowItems>
  <colItems count="1">
    <i/>
  </colItems>
  <dataFields count="1">
    <dataField fld="1" subtotal="count" baseField="0" baseItem="0"/>
  </dataField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53">
      <autoFilter ref="A1">
        <filterColumn colId="0">
          <top10 val="1" filterVal="1"/>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ies]"/>
        <x15:activeTabTopLevelEntity name="[exports_basic]"/>
        <x15:activeTabTopLevelEntity name="[companies]"/>
        <x15:activeTabTopLevelEntity name="[products]"/>
      </x15:pivotTableUISettings>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Monthly Trends" cacheId="869"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4">
  <location ref="M28:O40" firstHeaderRow="0" firstDataRow="1" firstDataCol="1"/>
  <pivotFields count="3">
    <pivotField axis="axisRow" compact="0" allDrilled="1" outline="0" showAll="0" dataSourceSort="1" defaultAttributeDrillState="1">
      <items count="13">
        <item x="0"/>
        <item x="1"/>
        <item x="2"/>
        <item x="3"/>
        <item x="4"/>
        <item x="5"/>
        <item x="6"/>
        <item x="7"/>
        <item x="8"/>
        <item x="9"/>
        <item x="10"/>
        <item x="11"/>
        <item t="default"/>
      </items>
    </pivotField>
    <pivotField dataField="1" compact="0" outline="0" showAll="0"/>
    <pivotField dataField="1" compact="0" outline="0" showAl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chartFormats count="6">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xports_basic]"/>
        <x15:activeTabTopLevelEntity name="[companies]"/>
      </x15:pivotTableUISettings>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roduct Check" cacheId="842" applyNumberFormats="0" applyBorderFormats="0" applyFontFormats="0" applyPatternFormats="0" applyAlignmentFormats="0" applyWidthHeightFormats="1" dataCaption="Values" tag="aa40aaef-21a9-4af7-b702-50ad11c7ce8a" updatedVersion="6" minRefreshableVersion="3" useAutoFormatting="1" subtotalHiddenItems="1" rowGrandTotals="0" colGrandTotals="0" itemPrintTitles="1" createdVersion="6" indent="0" compact="0" compactData="0" multipleFieldFilters="0">
  <location ref="G18:G26" firstHeaderRow="1" firstDataRow="1" firstDataCol="1"/>
  <pivotFields count="2">
    <pivotField axis="axisRow" compact="0" allDrilled="1" outline="0" showAll="0" dataSourceSort="1" defaultAttributeDrillState="1">
      <items count="9">
        <item x="0"/>
        <item x="1"/>
        <item x="2"/>
        <item x="3"/>
        <item x="4"/>
        <item x="5"/>
        <item x="6"/>
        <item x="7"/>
        <item t="default"/>
      </items>
    </pivotField>
    <pivotField compact="0" allDrilled="1" outline="0" showAll="0" dataSourceSort="1" defaultAttributeDrillState="1"/>
  </pivotFields>
  <rowFields count="1">
    <field x="0"/>
  </rowFields>
  <rowItems count="8">
    <i>
      <x/>
    </i>
    <i>
      <x v="1"/>
    </i>
    <i>
      <x v="2"/>
    </i>
    <i>
      <x v="3"/>
    </i>
    <i>
      <x v="4"/>
    </i>
    <i>
      <x v="5"/>
    </i>
    <i>
      <x v="6"/>
    </i>
    <i>
      <x v="7"/>
    </i>
  </rowItem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pivotTableUISettings>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Company Check" cacheId="821" applyNumberFormats="0" applyBorderFormats="0" applyFontFormats="0" applyPatternFormats="0" applyAlignmentFormats="0" applyWidthHeightFormats="1" dataCaption="Values" tag="641ae452-08af-485e-bde6-4c456ba8d369" updatedVersion="6" minRefreshableVersion="3" useAutoFormatting="1" subtotalHiddenItems="1" rowGrandTotals="0" colGrandTotals="0" itemPrintTitles="1" createdVersion="6" indent="0" compact="0" compactData="0" multipleFieldFilters="0">
  <location ref="D45:D55" firstHeaderRow="1" firstDataRow="1" firstDataCol="1"/>
  <pivotFields count="2">
    <pivotField axis="axisRow" compact="0" allDrilled="1" outline="0" showAll="0" dataSourceSort="1" defaultAttributeDrillState="1">
      <items count="11">
        <item x="0"/>
        <item x="1"/>
        <item x="2"/>
        <item x="3"/>
        <item x="4"/>
        <item x="5"/>
        <item x="6"/>
        <item x="7"/>
        <item x="8"/>
        <item x="9"/>
        <item t="default"/>
      </items>
    </pivotField>
    <pivotField compact="0" allDrilled="1" outline="0" showAll="0" dataSourceSort="1" defaultAttributeDrillState="1"/>
  </pivotFields>
  <rowFields count="1">
    <field x="0"/>
  </rowFields>
  <rowItems count="10">
    <i>
      <x/>
    </i>
    <i>
      <x v="1"/>
    </i>
    <i>
      <x v="2"/>
    </i>
    <i>
      <x v="3"/>
    </i>
    <i>
      <x v="4"/>
    </i>
    <i>
      <x v="5"/>
    </i>
    <i>
      <x v="6"/>
    </i>
    <i>
      <x v="7"/>
    </i>
    <i>
      <x v="8"/>
    </i>
    <i>
      <x v="9"/>
    </i>
  </rowItem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companies]"/>
      </x15:pivotTableUISettings>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rofit by Company" cacheId="845" applyNumberFormats="0" applyBorderFormats="0" applyFontFormats="0" applyPatternFormats="0" applyAlignmentFormats="0" applyWidthHeightFormats="1" dataCaption="Values" tag="57c6f1d0-5753-4b24-9faa-0fd718188220" updatedVersion="6" minRefreshableVersion="3" useAutoFormatting="1" subtotalHiddenItems="1" rowGrandTotals="0" colGrandTotals="0" itemPrintTitles="1" createdVersion="6" indent="0" compact="0" compactData="0" multipleFieldFilters="0">
  <location ref="A40:B50" firstHeaderRow="1" firstDataRow="1" firstDataCol="1"/>
  <pivotFields count="3">
    <pivotField axis="axisRow" compact="0" allDrilled="1" outline="0" showAll="0" sortType="de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10">
    <i>
      <x v="4"/>
    </i>
    <i>
      <x v="2"/>
    </i>
    <i>
      <x v="7"/>
    </i>
    <i>
      <x v="6"/>
    </i>
    <i>
      <x/>
    </i>
    <i>
      <x v="8"/>
    </i>
    <i>
      <x v="3"/>
    </i>
    <i>
      <x v="9"/>
    </i>
    <i>
      <x v="5"/>
    </i>
    <i>
      <x v="1"/>
    </i>
  </rowItems>
  <colItems count="1">
    <i/>
  </colItems>
  <dataFields count="1">
    <dataField fld="1" subtotal="count" baseField="0" baseItem="0"/>
  </dataFields>
  <pivotHierarchies count="7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exports_basic]"/>
        <x15:activeTabTopLevelEntity name="[companies]"/>
        <x15:activeTabTopLevelEntity name="[Countries]"/>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ExternalData_1" backgroundRefresh="0" connectionId="1" autoFormatId="16" applyNumberFormats="0" applyBorderFormats="0" applyFontFormats="0" applyPatternFormats="0" applyAlignmentFormats="0" applyWidthHeightFormats="0">
  <queryTableRefresh preserveSortFilterLayout="0" nextId="10">
    <queryTableFields count="9">
      <queryTableField id="1" name="ExportID" tableColumnId="1"/>
      <queryTableField id="2" name="Units Sold" tableColumnId="2"/>
      <queryTableField id="3" name="unit_price" tableColumnId="3"/>
      <queryTableField id="4" name="Profit per unit" tableColumnId="4"/>
      <queryTableField id="5" name="Export Value" tableColumnId="5"/>
      <queryTableField id="6" name="Total Profit" tableColumnId="6"/>
      <queryTableField id="7" name="Profit Margin %" tableColumnId="7"/>
      <queryTableField id="8" name="Destination Port" tableColumnId="8"/>
      <queryTableField id="9" name="Transportation Mode" tableColumnId="9"/>
    </queryTableFields>
  </queryTableRefresh>
  <extLst>
    <ext xmlns:x15="http://schemas.microsoft.com/office/spreadsheetml/2010/11/main" uri="{883FBD77-0823-4a55-B5E3-86C4891E6966}">
      <x15:queryTable sourceDataName="Query - exports_detailed"/>
    </ext>
  </extLst>
</queryTable>
</file>

<file path=xl/queryTables/queryTable2.xml><?xml version="1.0" encoding="utf-8"?>
<queryTable xmlns="http://schemas.openxmlformats.org/spreadsheetml/2006/main" name="ExternalData_1" backgroundRefresh="0" connectionId="2" autoFormatId="16" applyNumberFormats="0" applyBorderFormats="0" applyFontFormats="0" applyPatternFormats="0" applyAlignmentFormats="0" applyWidthHeightFormats="0">
  <queryTableRefresh preserveSortFilterLayout="0" nextId="10">
    <queryTableFields count="9">
      <queryTableField id="1" name="ExportID" tableColumnId="1"/>
      <queryTableField id="2" name="Export Country" tableColumnId="2"/>
      <queryTableField id="3" name="Date" tableColumnId="3"/>
      <queryTableField id="4" name="ProductID" tableColumnId="4"/>
      <queryTableField id="5" name="CompanyID" tableColumnId="5"/>
      <queryTableField id="6" name="Date (Year)" tableColumnId="6"/>
      <queryTableField id="7" name="Date (Quarter)" tableColumnId="7"/>
      <queryTableField id="8" name="Date (Month Index)" tableColumnId="8"/>
      <queryTableField id="9" name="Date (Month)" tableColumnId="9"/>
    </queryTableFields>
  </queryTableRefresh>
  <extLst>
    <ext xmlns:x15="http://schemas.microsoft.com/office/spreadsheetml/2010/11/main" uri="{883FBD77-0823-4a55-B5E3-86C4891E6966}">
      <x15:queryTable sourceDataName="Query - exports_basic"/>
    </ext>
  </extLst>
</queryTable>
</file>

<file path=xl/queryTables/queryTable3.xml><?xml version="1.0" encoding="utf-8"?>
<queryTable xmlns="http://schemas.openxmlformats.org/spreadsheetml/2006/main" name="ExternalData_1" backgroundRefresh="0" connectionId="3" autoFormatId="16" applyNumberFormats="0" applyBorderFormats="0" applyFontFormats="0" applyPatternFormats="0" applyAlignmentFormats="0" applyWidthHeightFormats="0">
  <queryTableRefresh preserveSortFilterLayout="0" nextId="3">
    <queryTableFields count="2">
      <queryTableField id="1" name="CompanyID" tableColumnId="1"/>
      <queryTableField id="2" name="Company Name" tableColumnId="2"/>
    </queryTableFields>
  </queryTableRefresh>
  <extLst>
    <ext xmlns:x15="http://schemas.microsoft.com/office/spreadsheetml/2010/11/main" uri="{883FBD77-0823-4a55-B5E3-86C4891E6966}">
      <x15:queryTable sourceDataName="Query - companies"/>
    </ext>
  </extLst>
</queryTable>
</file>

<file path=xl/queryTables/queryTable4.xml><?xml version="1.0" encoding="utf-8"?>
<queryTable xmlns="http://schemas.openxmlformats.org/spreadsheetml/2006/main" name="ExternalData_1" backgroundRefresh="0" connectionId="4" autoFormatId="16" applyNumberFormats="0" applyBorderFormats="0" applyFontFormats="0" applyPatternFormats="0" applyAlignmentFormats="0" applyWidthHeightFormats="0">
  <queryTableRefresh preserveSortFilterLayout="0" nextId="3">
    <queryTableFields count="2">
      <queryTableField id="1" name="ProductID" tableColumnId="1"/>
      <queryTableField id="2" name="Product Name" tableColumnId="2"/>
    </queryTableFields>
  </queryTableRefresh>
  <extLst>
    <ext xmlns:x15="http://schemas.microsoft.com/office/spreadsheetml/2010/11/main" uri="{883FBD77-0823-4a55-B5E3-86C4891E6966}">
      <x15:queryTable sourceDataName="Query - products"/>
    </ext>
  </extLst>
</queryTable>
</file>

<file path=xl/queryTables/queryTable5.xml><?xml version="1.0" encoding="utf-8"?>
<queryTable xmlns="http://schemas.openxmlformats.org/spreadsheetml/2006/main" name="ExternalData_1" backgroundRefresh="0" connectionId="5" autoFormatId="16" applyNumberFormats="0" applyBorderFormats="0" applyFontFormats="0" applyPatternFormats="0" applyAlignmentFormats="0" applyWidthHeightFormats="0">
  <queryTableRefresh preserveSortFilterLayout="0" nextId="3">
    <queryTableFields count="2">
      <queryTableField id="1" name="CountryID" tableColumnId="1"/>
      <queryTableField id="2" name="Country" tableColumnId="2"/>
    </queryTableFields>
  </queryTableRefresh>
  <extLst>
    <ext xmlns:x15="http://schemas.microsoft.com/office/spreadsheetml/2010/11/main" uri="{883FBD77-0823-4a55-B5E3-86C4891E6966}">
      <x15:queryTable sourceDataName="Query - Countrie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mpany_Name" sourceName="[companies].[Company Name]">
  <pivotTables>
    <pivotTable tabId="9" name="Export Value by Product"/>
    <pivotTable tabId="9" name="KPIs"/>
    <pivotTable tabId="9" name="Ports Ranking"/>
    <pivotTable tabId="9" name="Product by Profit"/>
    <pivotTable tabId="9" name="Profitable Country"/>
    <pivotTable tabId="9" name="Profitable Product"/>
    <pivotTable tabId="9" name="Top Destination Port"/>
    <pivotTable tabId="9" name="Company Check"/>
    <pivotTable tabId="9" name="Pie Chart"/>
    <pivotTable tabId="9" name="Product Check"/>
    <pivotTable tabId="9" name="% Product Contribution to Export value"/>
    <pivotTable tabId="9" name="% Product Contribution to Total Profit"/>
    <pivotTable tabId="9" name="Units of Product Sold"/>
    <pivotTable tabId="9" name="Date (Trend)"/>
    <pivotTable tabId="9" name="Monthly Trends"/>
    <pivotTable tabId="9" name="Quarterly Trends"/>
    <pivotTable tabId="9" name="PivotTable1"/>
  </pivotTables>
  <data>
    <olap pivotCacheId="669285440">
      <levels count="2">
        <level uniqueName="[companies].[Company Name].[(All)]" sourceCaption="(All)" count="0"/>
        <level uniqueName="[companies].[Company Name].[Company Name]" sourceCaption="Company Name" count="10">
          <ranges>
            <range startItem="0">
              <i n="[companies].[Company Name].&amp;[Agriplus Nigeria Limited]" c="Agriplus Nigeria Limited"/>
              <i n="[companies].[Company Name].&amp;[Agro Allied Exporters Nigeria Limited]" c="Agro Allied Exporters Nigeria Limited"/>
              <i n="[companies].[Company Name].&amp;[Agro Export Nigeria Ltd]" c="Agro Export Nigeria Ltd"/>
              <i n="[companies].[Company Name].&amp;[Farmgate Nigeria Limited]" c="Farmgate Nigeria Limited"/>
              <i n="[companies].[Company Name].&amp;[Golden Farms Nigeria Limited]" c="Golden Farms Nigeria Limited"/>
              <i n="[companies].[Company Name].&amp;[Greenfield Agro Exporters Nigeria Limited]" c="Greenfield Agro Exporters Nigeria Limited"/>
              <i n="[companies].[Company Name].&amp;[Nigeria Agro Export Company]" c="Nigeria Agro Export Company"/>
              <i n="[companies].[Company Name].&amp;[Nigerian Export Promotion Council (NEPC)]" c="Nigerian Export Promotion Council (NEPC)"/>
              <i n="[companies].[Company Name].&amp;[Prime Agro Exports Nigeria Limited]" c="Prime Agro Exports Nigeria Limited"/>
              <i n="[companies].[Company Name].&amp;[Solid Agro Nigeria Limited]" c="Solid Agro Nigeria Limited"/>
            </range>
          </ranges>
        </level>
      </levels>
      <selections count="1">
        <selection n="[companies].[Company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_Name1" sourceName="[products].[Product Name]">
  <pivotTables>
    <pivotTable tabId="9" name="Company Check"/>
    <pivotTable tabId="9" name="KPIs"/>
    <pivotTable tabId="9" name="Profit by Company"/>
    <pivotTable tabId="9" name="Pie Chart"/>
    <pivotTable tabId="9" name="Export Value by Company"/>
    <pivotTable tabId="9" name="Ports Ranking"/>
    <pivotTable tabId="9" name="Profitable Company"/>
    <pivotTable tabId="9" name="Profitable Country"/>
    <pivotTable tabId="9" name="Top Destination Port"/>
    <pivotTable tabId="9" name="Export Value by Product"/>
    <pivotTable tabId="9" name="Product by Profit"/>
    <pivotTable tabId="9" name="Product Check"/>
    <pivotTable tabId="9" name="% Product Contribution to Export value"/>
    <pivotTable tabId="9" name="Units of Product Sold"/>
    <pivotTable tabId="9" name="% Product Contribution to Total Profit"/>
    <pivotTable tabId="9" name="Date (Trend)"/>
    <pivotTable tabId="9" name="Monthly Trends"/>
    <pivotTable tabId="9" name="Quarterly Trends"/>
    <pivotTable tabId="9" name="PivotTable1"/>
  </pivotTables>
  <data>
    <olap pivotCacheId="669285440">
      <levels count="2">
        <level uniqueName="[products].[Product Name].[(All)]" sourceCaption="(All)" count="0"/>
        <level uniqueName="[products].[Product Name].[Product Name]" sourceCaption="Product Name" count="8">
          <ranges>
            <range startItem="0">
              <i n="[products].[Product Name].&amp;[Cashew]" c="Cashew"/>
              <i n="[products].[Product Name].&amp;[Cassava]" c="Cassava"/>
              <i n="[products].[Product Name].&amp;[Cocoa]" c="Cocoa"/>
              <i n="[products].[Product Name].&amp;[Ginger]" c="Ginger"/>
              <i n="[products].[Product Name].&amp;[Palm Oil]" c="Palm Oil"/>
              <i n="[products].[Product Name].&amp;[Plantain]" c="Plantain"/>
              <i n="[products].[Product Name].&amp;[Rubber]" c="Rubber"/>
              <i n="[products].[Product Name].&amp;[Sesame]" c="Sesame"/>
            </range>
          </ranges>
        </level>
      </levels>
      <selections count="1">
        <selection n="[products].[Product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ate__Quarter" sourceName="[exports_basic].[Date (Quarter)]">
  <pivotTables>
    <pivotTable tabId="9" name="Date (Trend)"/>
    <pivotTable tabId="9" name="% Product Contribution to Export value"/>
    <pivotTable tabId="9" name="% Product Contribution to Total Profit"/>
    <pivotTable tabId="9" name="Company Check"/>
    <pivotTable tabId="9" name="Export Value by Company"/>
    <pivotTable tabId="9" name="Export Value by Product"/>
    <pivotTable tabId="9" name="KPIs"/>
    <pivotTable tabId="9" name="Pie Chart"/>
    <pivotTable tabId="9" name="Ports Ranking"/>
    <pivotTable tabId="9" name="Product by Profit"/>
    <pivotTable tabId="9" name="Product Check"/>
    <pivotTable tabId="9" name="Profit by Company"/>
    <pivotTable tabId="9" name="Profitable Company"/>
    <pivotTable tabId="9" name="Profitable Country"/>
    <pivotTable tabId="9" name="Profitable Product"/>
    <pivotTable tabId="9" name="Top Destination Port"/>
    <pivotTable tabId="9" name="Units of Product Sold"/>
    <pivotTable tabId="9" name="Monthly Trends"/>
    <pivotTable tabId="9" name="PivotTable1"/>
    <pivotTable tabId="9" name="Quarterly Trends"/>
  </pivotTables>
  <data>
    <olap pivotCacheId="669285440">
      <levels count="2">
        <level uniqueName="[exports_basic].[Date (Quarter)].[(All)]" sourceCaption="(All)" count="0"/>
        <level uniqueName="[exports_basic].[Date (Quarter)].[Date (Quarter)]" sourceCaption="Date (Quarter)" count="4">
          <ranges>
            <range startItem="0">
              <i n="[exports_basic].[Date (Quarter)].&amp;[Qtr1]" c="Qtr1"/>
              <i n="[exports_basic].[Date (Quarter)].&amp;[Qtr2]" c="Qtr2"/>
              <i n="[exports_basic].[Date (Quarter)].&amp;[Qtr3]" c="Qtr3"/>
              <i n="[exports_basic].[Date (Quarter)].&amp;[Qtr4]" c="Qtr4"/>
            </range>
          </ranges>
        </level>
      </levels>
      <selections count="1">
        <selection n="[exports_basic].[Date (Quart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Date__Year" sourceName="[exports_basic].[Date (Year)]">
  <pivotTables>
    <pivotTable tabId="9" name="% Product Contribution to Export value"/>
    <pivotTable tabId="9" name="% Product Contribution to Total Profit"/>
    <pivotTable tabId="9" name="Company Check"/>
    <pivotTable tabId="9" name="Export Value by Company"/>
    <pivotTable tabId="9" name="Export Value by Product"/>
    <pivotTable tabId="9" name="KPIs"/>
    <pivotTable tabId="9" name="Pie Chart"/>
    <pivotTable tabId="9" name="Ports Ranking"/>
    <pivotTable tabId="9" name="Product by Profit"/>
    <pivotTable tabId="9" name="Product Check"/>
    <pivotTable tabId="9" name="Profit by Company"/>
    <pivotTable tabId="9" name="Profitable Company"/>
    <pivotTable tabId="9" name="Profitable Country"/>
    <pivotTable tabId="9" name="Profitable Product"/>
    <pivotTable tabId="9" name="Top Destination Port"/>
    <pivotTable tabId="9" name="Units of Product Sold"/>
    <pivotTable tabId="9" name="Monthly Trends"/>
    <pivotTable tabId="9" name="Quarterly Trends"/>
    <pivotTable tabId="9" name="PivotTable1"/>
    <pivotTable tabId="9" name="Date (Trend)"/>
  </pivotTables>
  <data>
    <olap pivotCacheId="669285440">
      <levels count="2">
        <level uniqueName="[exports_basic].[Date (Year)].[(All)]" sourceCaption="(All)" count="0"/>
        <level uniqueName="[exports_basic].[Date (Year)].[Date (Year)]" sourceCaption="Date (Year)" count="4">
          <ranges>
            <range startItem="0">
              <i n="[exports_basic].[Date (Year)].&amp;[2020]" c="2020"/>
              <i n="[exports_basic].[Date (Year)].&amp;[2021]" c="2021"/>
              <i n="[exports_basic].[Date (Year)].&amp;[2022]" c="2022"/>
              <i n="[exports_basic].[Date (Year)].&amp;[2023]" c="2023"/>
            </range>
          </ranges>
        </level>
      </levels>
      <selections count="1">
        <selection n="[exports_basic].[Date (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ate__Month" sourceName="[exports_basic].[Date (Month)]">
  <pivotTables>
    <pivotTable tabId="9" name="Date (Trend)"/>
    <pivotTable tabId="9" name="% Product Contribution to Export value"/>
    <pivotTable tabId="9" name="% Product Contribution to Total Profit"/>
    <pivotTable tabId="9" name="Company Check"/>
    <pivotTable tabId="9" name="Export Value by Company"/>
    <pivotTable tabId="9" name="Export Value by Product"/>
    <pivotTable tabId="9" name="KPIs"/>
    <pivotTable tabId="9" name="Pie Chart"/>
    <pivotTable tabId="9" name="Ports Ranking"/>
    <pivotTable tabId="9" name="Product by Profit"/>
    <pivotTable tabId="9" name="Product Check"/>
    <pivotTable tabId="9" name="Profit by Company"/>
    <pivotTable tabId="9" name="Profitable Company"/>
    <pivotTable tabId="9" name="Profitable Country"/>
    <pivotTable tabId="9" name="Profitable Product"/>
    <pivotTable tabId="9" name="Top Destination Port"/>
    <pivotTable tabId="9" name="Units of Product Sold"/>
    <pivotTable tabId="9" name="PivotTable1"/>
    <pivotTable tabId="9" name="Quarterly Trends"/>
    <pivotTable tabId="9" name="Monthly Trends"/>
  </pivotTables>
  <data>
    <olap pivotCacheId="669285440">
      <levels count="2">
        <level uniqueName="[exports_basic].[Date (Month)].[(All)]" sourceCaption="(All)" count="0"/>
        <level uniqueName="[exports_basic].[Date (Month)].[Date (Month)]" sourceCaption="Date (Month)" count="12">
          <ranges>
            <range startItem="0">
              <i n="[exports_basic].[Date (Month)].&amp;[Jan]" c="Jan"/>
              <i n="[exports_basic].[Date (Month)].&amp;[Feb]" c="Feb"/>
              <i n="[exports_basic].[Date (Month)].&amp;[Mar]" c="Mar"/>
              <i n="[exports_basic].[Date (Month)].&amp;[Apr]" c="Apr"/>
              <i n="[exports_basic].[Date (Month)].&amp;[May]" c="May"/>
              <i n="[exports_basic].[Date (Month)].&amp;[Jun]" c="Jun"/>
              <i n="[exports_basic].[Date (Month)].&amp;[Jul]" c="Jul"/>
              <i n="[exports_basic].[Date (Month)].&amp;[Aug]" c="Aug"/>
              <i n="[exports_basic].[Date (Month)].&amp;[Sep]" c="Sep"/>
              <i n="[exports_basic].[Date (Month)].&amp;[Oct]" c="Oct"/>
              <i n="[exports_basic].[Date (Month)].&amp;[Nov]" c="Nov"/>
              <i n="[exports_basic].[Date (Month)].&amp;[Dec]" c="Dec"/>
            </range>
          </ranges>
        </level>
      </levels>
      <selections count="1">
        <selection n="[exports_basic].[Date (Month)].[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Country" sourceName="[Countries].[Country]">
  <pivotTables>
    <pivotTable tabId="9" name="% Product Contribution to Export value"/>
    <pivotTable tabId="9" name="% Product Contribution to Total Profit"/>
    <pivotTable tabId="9" name="Company Check"/>
    <pivotTable tabId="9" name="Date (Trend)"/>
    <pivotTable tabId="9" name="Export Value by Company"/>
    <pivotTable tabId="9" name="Export Value by Product"/>
    <pivotTable tabId="9" name="KPIs"/>
    <pivotTable tabId="9" name="Monthly Trends"/>
    <pivotTable tabId="9" name="Pie Chart"/>
    <pivotTable tabId="9" name="Ports Ranking"/>
    <pivotTable tabId="9" name="Product by Profit"/>
    <pivotTable tabId="9" name="Product Check"/>
    <pivotTable tabId="9" name="Profit by Company"/>
    <pivotTable tabId="9" name="Profitable Company"/>
    <pivotTable tabId="9" name="Profitable Product"/>
    <pivotTable tabId="9" name="Quarterly Trends"/>
    <pivotTable tabId="9" name="Top Destination Port"/>
    <pivotTable tabId="9" name="Units of Product Sold"/>
    <pivotTable tabId="9" name="PivotTable1"/>
    <pivotTable tabId="9" name="Countries Check"/>
  </pivotTables>
  <data>
    <olap pivotCacheId="669285440">
      <levels count="2">
        <level uniqueName="[Countries].[Country].[(All)]" sourceCaption="(All)" count="0"/>
        <level uniqueName="[Countries].[Country].[Country]" sourceCaption="Country" count="10">
          <ranges>
            <range startItem="0">
              <i n="[Countries].[Country].&amp;[Austria]" c="Austria"/>
              <i n="[Countries].[Country].&amp;[Belgium]" c="Belgium"/>
              <i n="[Countries].[Country].&amp;[Denmark]" c="Denmark"/>
              <i n="[Countries].[Country].&amp;[France]" c="France"/>
              <i n="[Countries].[Country].&amp;[Germany]" c="Germany"/>
              <i n="[Countries].[Country].&amp;[Italy]" c="Italy"/>
              <i n="[Countries].[Country].&amp;[Netherlands]" c="Netherlands"/>
              <i n="[Countries].[Country].&amp;[Spain]" c="Spain"/>
              <i n="[Countries].[Country].&amp;[Sweden]" c="Sweden"/>
              <i n="[Countries].[Country].&amp;[Switzerland]" c="Switzerland"/>
            </range>
          </ranges>
        </level>
      </levels>
      <selections count="1">
        <selection n="[Countries].[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mpany Name" cache="Slicer_Company_Name" caption="Company Name" columnCount="2" showCaption="0" level="1" style="My Style 1" rowHeight="241300"/>
  <slicer name="Product Name" cache="Slicer_Product_Name1" caption="Product Name" columnCount="8" showCaption="0" level="1" style="My Style 1" rowHeight="182880"/>
  <slicer name="Country" cache="Slicer_Country" caption="Country" columnCount="2" showCaption="0" level="1" style="My Style 1" rowHeight="274320"/>
</slicers>
</file>

<file path=xl/slicers/slicer2.xml><?xml version="1.0" encoding="utf-8"?>
<slicers xmlns="http://schemas.microsoft.com/office/spreadsheetml/2009/9/main" xmlns:mc="http://schemas.openxmlformats.org/markup-compatibility/2006" xmlns:x="http://schemas.openxmlformats.org/spreadsheetml/2006/main" mc:Ignorable="x">
  <slicer name="Company Name 1" cache="Slicer_Company_Name" caption="Company Name" columnCount="2" showCaption="0" level="1" style="My Style 1" rowHeight="274320"/>
  <slicer name="Product Name 1" cache="Slicer_Product_Name1" caption="Product Name" columnCount="8" showCaption="0" level="1" style="My Style 1" rowHeight="219456"/>
  <slicer name="Date (Quarter)" cache="Slicer_Date__Quarter" caption="Date (Quarter)" showCaption="0" level="1" style="My Style 1" rowHeight="274320"/>
  <slicer name="Date (Year)" cache="Slicer_Date__Year" caption="Date (Year)" showCaption="0" level="1" style="My Style 1" rowHeight="274320"/>
  <slicer name="Date (Month)" cache="Slicer_Date__Month" caption="Date (Month)" startItem="1" showCaption="0" level="1" style="My Style 1" rowHeight="274320"/>
</slicers>
</file>

<file path=xl/slicers/slicer3.xml><?xml version="1.0" encoding="utf-8"?>
<slicers xmlns="http://schemas.microsoft.com/office/spreadsheetml/2009/9/main" xmlns:mc="http://schemas.openxmlformats.org/markup-compatibility/2006" xmlns:x="http://schemas.openxmlformats.org/spreadsheetml/2006/main" mc:Ignorable="x">
  <slicer name="Company Name 2" cache="Slicer_Company_Name" caption="Company Name" columnCount="2" showCaption="0" level="1" style="My Style 1" rowHeight="274320"/>
  <slicer name="Product Name 2" cache="Slicer_Product_Name1" caption="Product Name" columnCount="8" showCaption="0" level="1" style="My Style 1" rowHeight="201168"/>
  <slicer name="Date (Quarter) 2" cache="Slicer_Date__Quarter" caption="Date (Quarter)" showCaption="0" level="1" style="My Style 1" rowHeight="274320"/>
  <slicer name="Date (Year) 2" cache="Slicer_Date__Year" caption="Date (Year)" showCaption="0" level="1" style="My Style 1" rowHeight="274320"/>
  <slicer name="Date (Month) 2" cache="Slicer_Date__Month" caption="Date (Month)" startItem="1" showCaption="0" level="1" style="My Style 1" rowHeight="274320"/>
</slicers>
</file>

<file path=xl/slicers/slicer4.xml><?xml version="1.0" encoding="utf-8"?>
<slicers xmlns="http://schemas.microsoft.com/office/spreadsheetml/2009/9/main" xmlns:mc="http://schemas.openxmlformats.org/markup-compatibility/2006" xmlns:x="http://schemas.openxmlformats.org/spreadsheetml/2006/main" mc:Ignorable="x">
  <slicer name="Product Name 3" cache="Slicer_Product_Name1" caption="Product Name" columnCount="8" showCaption="0" level="1" style="My Style 1" rowHeight="219456"/>
  <slicer name="Date (Quarter) 3" cache="Slicer_Date__Quarter" caption="Date (Quarter)" showCaption="0" level="1" style="My Style 1" rowHeight="274320"/>
  <slicer name="Date (Year) 3" cache="Slicer_Date__Year" caption="Date (Year)" showCaption="0" level="1" style="My Style 1" rowHeight="274320"/>
  <slicer name="Date (Month) 3" cache="Slicer_Date__Month" caption="Date (Month)" showCaption="0" level="1" style="My Style 1" rowHeight="274320"/>
  <slicer name="Country 1" cache="Slicer_Country" caption="Country" columnCount="2" showCaption="0" level="1" style="My Style 1" rowHeight="274320"/>
</slicers>
</file>

<file path=xl/slicers/slicer5.xml><?xml version="1.0" encoding="utf-8"?>
<slicers xmlns="http://schemas.microsoft.com/office/spreadsheetml/2009/9/main" xmlns:mc="http://schemas.openxmlformats.org/markup-compatibility/2006" xmlns:x="http://schemas.openxmlformats.org/spreadsheetml/2006/main" mc:Ignorable="x">
  <slicer name="Company Name 3" cache="Slicer_Company_Name" caption="Company Name" columnCount="2" showCaption="0" level="1" style="My Style 1" rowHeight="274320"/>
  <slicer name="Product Name 4" cache="Slicer_Product_Name1" caption="Product Name" columnCount="8" showCaption="0" level="1" style="My Style 1" rowHeight="228600"/>
  <slicer name="Date (Quarter) 1" cache="Slicer_Date__Quarter" caption="Date (Quarter)" showCaption="0" level="1" style="My Style 1" rowHeight="274320"/>
  <slicer name="Date (Year) 1" cache="Slicer_Date__Year" caption="Date (Year)" showCaption="0" level="1" style="My Style 1" rowHeight="274320"/>
  <slicer name="Date (Month) 1" cache="Slicer_Date__Month" caption="Date (Month)" showCaption="0" level="1" style="My Style 1" rowHeight="27432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id="9" name="exports_detailed" displayName="exports_detailed" ref="A1:I1001" tableType="queryTable" totalsRowShown="0">
  <autoFilter ref="A1:I1001"/>
  <tableColumns count="9">
    <tableColumn id="1" uniqueName="1" name="ExportID" queryTableFieldId="1" dataDxfId="23"/>
    <tableColumn id="2" uniqueName="2" name="Units Sold" queryTableFieldId="2" dataDxfId="22"/>
    <tableColumn id="3" uniqueName="3" name="unit_price" queryTableFieldId="3" dataDxfId="21"/>
    <tableColumn id="4" uniqueName="4" name="Profit per unit" queryTableFieldId="4" dataDxfId="20"/>
    <tableColumn id="5" uniqueName="5" name="Export Value" queryTableFieldId="5" dataDxfId="19"/>
    <tableColumn id="6" uniqueName="6" name="Total Profit" queryTableFieldId="6" dataDxfId="18"/>
    <tableColumn id="7" uniqueName="7" name="Profit Margin %" queryTableFieldId="7" dataDxfId="17" dataCellStyle="Percent"/>
    <tableColumn id="8" uniqueName="8" name="Destination Port" queryTableFieldId="8" dataDxfId="16"/>
    <tableColumn id="9" uniqueName="9" name="Transportation Mode" queryTableFieldId="9" dataDxfId="15"/>
  </tableColumns>
  <tableStyleInfo name="TableStyleMedium7" showFirstColumn="0" showLastColumn="0" showRowStripes="1" showColumnStripes="0"/>
</table>
</file>

<file path=xl/tables/table2.xml><?xml version="1.0" encoding="utf-8"?>
<table xmlns="http://schemas.openxmlformats.org/spreadsheetml/2006/main" id="11" name="exports_basic" displayName="exports_basic" ref="A1:I1001" tableType="queryTable" totalsRowShown="0">
  <autoFilter ref="A1:I1001"/>
  <sortState ref="A2:E1001">
    <sortCondition descending="1" ref="C2:C1001"/>
  </sortState>
  <tableColumns count="9">
    <tableColumn id="1" uniqueName="1" name="ExportID" queryTableFieldId="1" dataDxfId="14"/>
    <tableColumn id="2" uniqueName="2" name="Export Country" queryTableFieldId="2" dataDxfId="13"/>
    <tableColumn id="3" uniqueName="3" name="Date" queryTableFieldId="3" dataDxfId="12"/>
    <tableColumn id="4" uniqueName="4" name="ProductID" queryTableFieldId="4" dataDxfId="11"/>
    <tableColumn id="5" uniqueName="5" name="CompanyID" queryTableFieldId="5" dataDxfId="10"/>
    <tableColumn id="6" uniqueName="6" name="Date (Year)" queryTableFieldId="6" dataDxfId="9"/>
    <tableColumn id="7" uniqueName="7" name="Date (Quarter)" queryTableFieldId="7" dataDxfId="8"/>
    <tableColumn id="8" uniqueName="8" name="Date (Month Index)" queryTableFieldId="8" dataDxfId="7"/>
    <tableColumn id="9" uniqueName="9" name="Date (Month)" queryTableFieldId="9" dataDxfId="6"/>
  </tableColumns>
  <tableStyleInfo name="TableStyleMedium7" showFirstColumn="0" showLastColumn="0" showRowStripes="1" showColumnStripes="0"/>
</table>
</file>

<file path=xl/tables/table3.xml><?xml version="1.0" encoding="utf-8"?>
<table xmlns="http://schemas.openxmlformats.org/spreadsheetml/2006/main" id="13" name="companies" displayName="companies" ref="A1:B11" tableType="queryTable" totalsRowShown="0">
  <autoFilter ref="A1:B11"/>
  <tableColumns count="2">
    <tableColumn id="1" uniqueName="1" name="CompanyID" queryTableFieldId="1" dataDxfId="5"/>
    <tableColumn id="2" uniqueName="2" name="Company Name" queryTableFieldId="2" dataDxfId="4"/>
  </tableColumns>
  <tableStyleInfo name="TableStyleMedium7" showFirstColumn="0" showLastColumn="0" showRowStripes="1" showColumnStripes="0"/>
</table>
</file>

<file path=xl/tables/table4.xml><?xml version="1.0" encoding="utf-8"?>
<table xmlns="http://schemas.openxmlformats.org/spreadsheetml/2006/main" id="15" name="products" displayName="products" ref="A1:B9" tableType="queryTable" totalsRowShown="0">
  <autoFilter ref="A1:B9"/>
  <tableColumns count="2">
    <tableColumn id="1" uniqueName="1" name="ProductID" queryTableFieldId="1" dataDxfId="3"/>
    <tableColumn id="2" uniqueName="2" name="Product Name" queryTableFieldId="2" dataDxfId="2"/>
  </tableColumns>
  <tableStyleInfo name="TableStyleMedium7" showFirstColumn="0" showLastColumn="0" showRowStripes="1" showColumnStripes="0"/>
</table>
</file>

<file path=xl/tables/table5.xml><?xml version="1.0" encoding="utf-8"?>
<table xmlns="http://schemas.openxmlformats.org/spreadsheetml/2006/main" id="17" name="Countries" displayName="Countries" ref="A1:B11" tableType="queryTable" totalsRowShown="0">
  <autoFilter ref="A1:B11"/>
  <tableColumns count="2">
    <tableColumn id="1" uniqueName="1" name="CountryID" queryTableFieldId="1" dataDxfId="1"/>
    <tableColumn id="2" uniqueName="2" name="Country" queryTableFieldId="2" dataDxfId="0"/>
  </tableColumns>
  <tableStyleInfo name="TableStyleMedium7" showFirstColumn="0" showLastColumn="0" showRowStripes="1" showColumnStripes="0"/>
</table>
</file>

<file path=xl/tables/table6.xml><?xml version="1.0" encoding="utf-8"?>
<table xmlns="http://schemas.openxmlformats.org/spreadsheetml/2006/main" id="6" name="Table6" displayName="Table6" ref="A1:J1828" totalsRowShown="0" headerRowDxfId="35">
  <autoFilter ref="A1:J1828"/>
  <tableColumns count="10">
    <tableColumn id="1" name="Date" dataDxfId="34">
      <calculatedColumnFormula>A1+1</calculatedColumnFormula>
    </tableColumn>
    <tableColumn id="2" name="Year">
      <calculatedColumnFormula>YEAR(A2)</calculatedColumnFormula>
    </tableColumn>
    <tableColumn id="3" name="Quarter" dataDxfId="33">
      <calculatedColumnFormula>ROUNDUP(MONTH(A2)/3, 0)</calculatedColumnFormula>
    </tableColumn>
    <tableColumn id="4" name="Month Name">
      <calculatedColumnFormula>TEXT(A2,"mmmm")</calculatedColumnFormula>
    </tableColumn>
    <tableColumn id="5" name="Month Name Short">
      <calculatedColumnFormula>TEXT(A2,"mmm")</calculatedColumnFormula>
    </tableColumn>
    <tableColumn id="6" name="Day">
      <calculatedColumnFormula>DAY(A2)</calculatedColumnFormula>
    </tableColumn>
    <tableColumn id="7" name="Day of the Week">
      <calculatedColumnFormula>WEEKDAY(A2, 1 )</calculatedColumnFormula>
    </tableColumn>
    <tableColumn id="8" name="Day of the Week Name">
      <calculatedColumnFormula>TEXT(A2,"dddd")</calculatedColumnFormula>
    </tableColumn>
    <tableColumn id="9" name="Week of Year">
      <calculatedColumnFormula>WEEKNUM(A2,1)</calculatedColumnFormula>
    </tableColumn>
    <tableColumn id="10" name="Is Weekend">
      <calculatedColumnFormula>IF(OR(G2=1,G2=7), "Yes", "No")</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rinterSettings" Target="../printerSettings/printerSettings2.bin"/><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001"/>
  <sheetViews>
    <sheetView zoomScaleNormal="100" workbookViewId="0">
      <selection activeCell="A15" sqref="A15"/>
    </sheetView>
  </sheetViews>
  <sheetFormatPr defaultRowHeight="15" x14ac:dyDescent="0.25"/>
  <cols>
    <col min="1" max="1" width="38.42578125" bestFit="1" customWidth="1"/>
    <col min="2" max="3" width="12.28515625" bestFit="1" customWidth="1"/>
    <col min="4" max="4" width="15.85546875" bestFit="1" customWidth="1"/>
    <col min="5" max="5" width="14.5703125" bestFit="1" customWidth="1"/>
    <col min="6" max="6" width="13.140625" bestFit="1" customWidth="1"/>
    <col min="7" max="7" width="17.140625" style="10" bestFit="1" customWidth="1"/>
    <col min="8" max="8" width="17.85546875" bestFit="1" customWidth="1"/>
    <col min="9" max="9" width="22.28515625" bestFit="1" customWidth="1"/>
  </cols>
  <sheetData>
    <row r="1" spans="1:9" x14ac:dyDescent="0.25">
      <c r="A1" s="1" t="s">
        <v>0</v>
      </c>
      <c r="B1" s="1" t="s">
        <v>1</v>
      </c>
      <c r="C1" s="1" t="s">
        <v>2</v>
      </c>
      <c r="D1" s="1" t="s">
        <v>3</v>
      </c>
      <c r="E1" s="1" t="s">
        <v>4</v>
      </c>
      <c r="F1" s="1" t="s">
        <v>1075</v>
      </c>
      <c r="G1" s="10" t="s">
        <v>1076</v>
      </c>
      <c r="H1" s="1" t="s">
        <v>5</v>
      </c>
      <c r="I1" s="1" t="s">
        <v>6</v>
      </c>
    </row>
    <row r="2" spans="1:9" x14ac:dyDescent="0.25">
      <c r="A2" s="1" t="s">
        <v>7</v>
      </c>
      <c r="B2" s="1">
        <v>721</v>
      </c>
      <c r="C2" s="1">
        <v>31443.05</v>
      </c>
      <c r="D2" s="1">
        <v>5863.92</v>
      </c>
      <c r="E2" s="1">
        <v>22670439.050000001</v>
      </c>
      <c r="F2" s="1">
        <v>4227886.32</v>
      </c>
      <c r="G2" s="21">
        <v>0.19</v>
      </c>
      <c r="H2" s="1" t="s">
        <v>8</v>
      </c>
      <c r="I2" s="1" t="s">
        <v>9</v>
      </c>
    </row>
    <row r="3" spans="1:9" x14ac:dyDescent="0.25">
      <c r="A3" s="1" t="s">
        <v>10</v>
      </c>
      <c r="B3" s="1">
        <v>881</v>
      </c>
      <c r="C3" s="1">
        <v>23151.97</v>
      </c>
      <c r="D3" s="1">
        <v>5868.73</v>
      </c>
      <c r="E3" s="1">
        <v>20396885.57</v>
      </c>
      <c r="F3" s="1">
        <v>5170351.13</v>
      </c>
      <c r="G3" s="21">
        <v>0.25</v>
      </c>
      <c r="H3" s="1" t="s">
        <v>8</v>
      </c>
      <c r="I3" s="1" t="s">
        <v>9</v>
      </c>
    </row>
    <row r="4" spans="1:9" x14ac:dyDescent="0.25">
      <c r="A4" s="1" t="s">
        <v>15</v>
      </c>
      <c r="B4" s="1">
        <v>373</v>
      </c>
      <c r="C4" s="1">
        <v>13415.94</v>
      </c>
      <c r="D4" s="1">
        <v>9590.9500000000007</v>
      </c>
      <c r="E4" s="1">
        <v>5004145.62</v>
      </c>
      <c r="F4" s="1">
        <v>3577424.35</v>
      </c>
      <c r="G4" s="21">
        <v>0.71</v>
      </c>
      <c r="H4" s="1" t="s">
        <v>8</v>
      </c>
      <c r="I4" s="1" t="s">
        <v>9</v>
      </c>
    </row>
    <row r="5" spans="1:9" x14ac:dyDescent="0.25">
      <c r="A5" s="1" t="s">
        <v>16</v>
      </c>
      <c r="B5" s="1">
        <v>593</v>
      </c>
      <c r="C5" s="1">
        <v>44749.95</v>
      </c>
      <c r="D5" s="1">
        <v>4498.4799999999996</v>
      </c>
      <c r="E5" s="1">
        <v>26536720.350000001</v>
      </c>
      <c r="F5" s="1">
        <v>2667598.64</v>
      </c>
      <c r="G5" s="21">
        <v>0.1</v>
      </c>
      <c r="H5" s="1" t="s">
        <v>8</v>
      </c>
      <c r="I5" s="1" t="s">
        <v>9</v>
      </c>
    </row>
    <row r="6" spans="1:9" x14ac:dyDescent="0.25">
      <c r="A6" s="1" t="s">
        <v>17</v>
      </c>
      <c r="B6" s="1">
        <v>142</v>
      </c>
      <c r="C6" s="1">
        <v>21985.66</v>
      </c>
      <c r="D6" s="1">
        <v>5963.85</v>
      </c>
      <c r="E6" s="1">
        <v>3121963.72</v>
      </c>
      <c r="F6" s="1">
        <v>846866.7</v>
      </c>
      <c r="G6" s="21">
        <v>0.27</v>
      </c>
      <c r="H6" s="1" t="s">
        <v>8</v>
      </c>
      <c r="I6" s="1" t="s">
        <v>9</v>
      </c>
    </row>
    <row r="7" spans="1:9" x14ac:dyDescent="0.25">
      <c r="A7" s="1" t="s">
        <v>19</v>
      </c>
      <c r="B7" s="1">
        <v>606</v>
      </c>
      <c r="C7" s="1">
        <v>17896.939999999999</v>
      </c>
      <c r="D7" s="1">
        <v>5326.45</v>
      </c>
      <c r="E7" s="1">
        <v>10845545.640000001</v>
      </c>
      <c r="F7" s="1">
        <v>3227828.7</v>
      </c>
      <c r="G7" s="21">
        <v>0.3</v>
      </c>
      <c r="H7" s="1" t="s">
        <v>8</v>
      </c>
      <c r="I7" s="1" t="s">
        <v>9</v>
      </c>
    </row>
    <row r="8" spans="1:9" x14ac:dyDescent="0.25">
      <c r="A8" s="1" t="s">
        <v>20</v>
      </c>
      <c r="B8" s="1">
        <v>900</v>
      </c>
      <c r="C8" s="1">
        <v>42463.53</v>
      </c>
      <c r="D8" s="1">
        <v>5468.54</v>
      </c>
      <c r="E8" s="1">
        <v>38217177</v>
      </c>
      <c r="F8" s="1">
        <v>4921686</v>
      </c>
      <c r="G8" s="21">
        <v>0.13</v>
      </c>
      <c r="H8" s="1" t="s">
        <v>8</v>
      </c>
      <c r="I8" s="1" t="s">
        <v>9</v>
      </c>
    </row>
    <row r="9" spans="1:9" x14ac:dyDescent="0.25">
      <c r="A9" s="1" t="s">
        <v>21</v>
      </c>
      <c r="B9" s="1">
        <v>192</v>
      </c>
      <c r="C9" s="1">
        <v>23536.16</v>
      </c>
      <c r="D9" s="1">
        <v>2812.83</v>
      </c>
      <c r="E9" s="1">
        <v>4518942.7199999997</v>
      </c>
      <c r="F9" s="1">
        <v>540063.36</v>
      </c>
      <c r="G9" s="21">
        <v>0.12</v>
      </c>
      <c r="H9" s="1" t="s">
        <v>8</v>
      </c>
      <c r="I9" s="1" t="s">
        <v>9</v>
      </c>
    </row>
    <row r="10" spans="1:9" x14ac:dyDescent="0.25">
      <c r="A10" s="1" t="s">
        <v>25</v>
      </c>
      <c r="B10" s="1">
        <v>700</v>
      </c>
      <c r="C10" s="1">
        <v>24041.35</v>
      </c>
      <c r="D10" s="1">
        <v>3922.05</v>
      </c>
      <c r="E10" s="1">
        <v>16828945</v>
      </c>
      <c r="F10" s="1">
        <v>2745435</v>
      </c>
      <c r="G10" s="21">
        <v>0.16</v>
      </c>
      <c r="H10" s="1" t="s">
        <v>8</v>
      </c>
      <c r="I10" s="1" t="s">
        <v>9</v>
      </c>
    </row>
    <row r="11" spans="1:9" x14ac:dyDescent="0.25">
      <c r="A11" s="1" t="s">
        <v>27</v>
      </c>
      <c r="B11" s="1">
        <v>250</v>
      </c>
      <c r="C11" s="1">
        <v>27849.16</v>
      </c>
      <c r="D11" s="1">
        <v>4734.07</v>
      </c>
      <c r="E11" s="1">
        <v>6962290</v>
      </c>
      <c r="F11" s="1">
        <v>1183517.5</v>
      </c>
      <c r="G11" s="21">
        <v>0.17</v>
      </c>
      <c r="H11" s="1" t="s">
        <v>8</v>
      </c>
      <c r="I11" s="1" t="s">
        <v>9</v>
      </c>
    </row>
    <row r="12" spans="1:9" x14ac:dyDescent="0.25">
      <c r="A12" s="1" t="s">
        <v>30</v>
      </c>
      <c r="B12" s="1">
        <v>393</v>
      </c>
      <c r="C12" s="1">
        <v>23647.19</v>
      </c>
      <c r="D12" s="1">
        <v>5405.19</v>
      </c>
      <c r="E12" s="1">
        <v>9293345.6699999999</v>
      </c>
      <c r="F12" s="1">
        <v>2124239.67</v>
      </c>
      <c r="G12" s="21">
        <v>0.23</v>
      </c>
      <c r="H12" s="1" t="s">
        <v>8</v>
      </c>
      <c r="I12" s="1" t="s">
        <v>9</v>
      </c>
    </row>
    <row r="13" spans="1:9" x14ac:dyDescent="0.25">
      <c r="A13" s="1" t="s">
        <v>31</v>
      </c>
      <c r="B13" s="1">
        <v>592</v>
      </c>
      <c r="C13" s="1">
        <v>32644.13</v>
      </c>
      <c r="D13" s="1">
        <v>7497.09</v>
      </c>
      <c r="E13" s="1">
        <v>19325324.960000001</v>
      </c>
      <c r="F13" s="1">
        <v>4438277.28</v>
      </c>
      <c r="G13" s="21">
        <v>0.23</v>
      </c>
      <c r="H13" s="1" t="s">
        <v>8</v>
      </c>
      <c r="I13" s="1" t="s">
        <v>9</v>
      </c>
    </row>
    <row r="14" spans="1:9" x14ac:dyDescent="0.25">
      <c r="A14" s="1" t="s">
        <v>33</v>
      </c>
      <c r="B14" s="1">
        <v>438</v>
      </c>
      <c r="C14" s="1">
        <v>43305.68</v>
      </c>
      <c r="D14" s="1">
        <v>9195.7199999999993</v>
      </c>
      <c r="E14" s="1">
        <v>18967887.84</v>
      </c>
      <c r="F14" s="1">
        <v>4027725.36</v>
      </c>
      <c r="G14" s="21">
        <v>0.21</v>
      </c>
      <c r="H14" s="1" t="s">
        <v>8</v>
      </c>
      <c r="I14" s="1" t="s">
        <v>9</v>
      </c>
    </row>
    <row r="15" spans="1:9" x14ac:dyDescent="0.25">
      <c r="A15" s="1" t="s">
        <v>34</v>
      </c>
      <c r="B15" s="1">
        <v>347</v>
      </c>
      <c r="C15" s="1">
        <v>11714.81</v>
      </c>
      <c r="D15" s="1">
        <v>2929.83</v>
      </c>
      <c r="E15" s="1">
        <v>4065039.07</v>
      </c>
      <c r="F15" s="1">
        <v>1016651.01</v>
      </c>
      <c r="G15" s="21">
        <v>0.25</v>
      </c>
      <c r="H15" s="1" t="s">
        <v>8</v>
      </c>
      <c r="I15" s="1" t="s">
        <v>9</v>
      </c>
    </row>
    <row r="16" spans="1:9" x14ac:dyDescent="0.25">
      <c r="A16" s="1" t="s">
        <v>35</v>
      </c>
      <c r="B16" s="1">
        <v>238</v>
      </c>
      <c r="C16" s="1">
        <v>31839.65</v>
      </c>
      <c r="D16" s="1">
        <v>8488.9699999999993</v>
      </c>
      <c r="E16" s="1">
        <v>7577836.7000000002</v>
      </c>
      <c r="F16" s="1">
        <v>2020374.86</v>
      </c>
      <c r="G16" s="21">
        <v>0.27</v>
      </c>
      <c r="H16" s="1" t="s">
        <v>8</v>
      </c>
      <c r="I16" s="1" t="s">
        <v>9</v>
      </c>
    </row>
    <row r="17" spans="1:9" x14ac:dyDescent="0.25">
      <c r="A17" s="1" t="s">
        <v>36</v>
      </c>
      <c r="B17" s="1">
        <v>246</v>
      </c>
      <c r="C17" s="1">
        <v>39938.99</v>
      </c>
      <c r="D17" s="1">
        <v>9327.0499999999993</v>
      </c>
      <c r="E17" s="1">
        <v>9824991.5399999991</v>
      </c>
      <c r="F17" s="1">
        <v>2294454.2999999998</v>
      </c>
      <c r="G17" s="21">
        <v>0.23</v>
      </c>
      <c r="H17" s="1" t="s">
        <v>8</v>
      </c>
      <c r="I17" s="1" t="s">
        <v>9</v>
      </c>
    </row>
    <row r="18" spans="1:9" x14ac:dyDescent="0.25">
      <c r="A18" s="1" t="s">
        <v>38</v>
      </c>
      <c r="B18" s="1">
        <v>218</v>
      </c>
      <c r="C18" s="1">
        <v>34380.18</v>
      </c>
      <c r="D18" s="1">
        <v>5264.59</v>
      </c>
      <c r="E18" s="1">
        <v>7494879.2400000002</v>
      </c>
      <c r="F18" s="1">
        <v>1147680.6200000001</v>
      </c>
      <c r="G18" s="21">
        <v>0.15</v>
      </c>
      <c r="H18" s="1" t="s">
        <v>8</v>
      </c>
      <c r="I18" s="1" t="s">
        <v>9</v>
      </c>
    </row>
    <row r="19" spans="1:9" x14ac:dyDescent="0.25">
      <c r="A19" s="1" t="s">
        <v>40</v>
      </c>
      <c r="B19" s="1">
        <v>449</v>
      </c>
      <c r="C19" s="1">
        <v>22573.52</v>
      </c>
      <c r="D19" s="1">
        <v>5849.58</v>
      </c>
      <c r="E19" s="1">
        <v>10135510.48</v>
      </c>
      <c r="F19" s="1">
        <v>2626461.42</v>
      </c>
      <c r="G19" s="21">
        <v>0.26</v>
      </c>
      <c r="H19" s="1" t="s">
        <v>8</v>
      </c>
      <c r="I19" s="1" t="s">
        <v>9</v>
      </c>
    </row>
    <row r="20" spans="1:9" x14ac:dyDescent="0.25">
      <c r="A20" s="1" t="s">
        <v>73</v>
      </c>
      <c r="B20" s="1">
        <v>256</v>
      </c>
      <c r="C20" s="1">
        <v>34710.58</v>
      </c>
      <c r="D20" s="1">
        <v>6530.19</v>
      </c>
      <c r="E20" s="1">
        <v>8885908.4800000004</v>
      </c>
      <c r="F20" s="1">
        <v>1671728.64</v>
      </c>
      <c r="G20" s="21">
        <v>0.19</v>
      </c>
      <c r="H20" s="1" t="s">
        <v>8</v>
      </c>
      <c r="I20" s="1" t="s">
        <v>9</v>
      </c>
    </row>
    <row r="21" spans="1:9" x14ac:dyDescent="0.25">
      <c r="A21" s="1" t="s">
        <v>74</v>
      </c>
      <c r="B21" s="1">
        <v>309</v>
      </c>
      <c r="C21" s="1">
        <v>36171.199999999997</v>
      </c>
      <c r="D21" s="1">
        <v>5485.99</v>
      </c>
      <c r="E21" s="1">
        <v>11176900.800000001</v>
      </c>
      <c r="F21" s="1">
        <v>1695170.91</v>
      </c>
      <c r="G21" s="21">
        <v>0.15</v>
      </c>
      <c r="H21" s="1" t="s">
        <v>8</v>
      </c>
      <c r="I21" s="1" t="s">
        <v>9</v>
      </c>
    </row>
    <row r="22" spans="1:9" x14ac:dyDescent="0.25">
      <c r="A22" s="1" t="s">
        <v>77</v>
      </c>
      <c r="B22" s="1">
        <v>987</v>
      </c>
      <c r="C22" s="1">
        <v>38561.5</v>
      </c>
      <c r="D22" s="1">
        <v>9018.41</v>
      </c>
      <c r="E22" s="1">
        <v>38060200.5</v>
      </c>
      <c r="F22" s="1">
        <v>8901170.6699999999</v>
      </c>
      <c r="G22" s="21">
        <v>0.23</v>
      </c>
      <c r="H22" s="1" t="s">
        <v>8</v>
      </c>
      <c r="I22" s="1" t="s">
        <v>9</v>
      </c>
    </row>
    <row r="23" spans="1:9" x14ac:dyDescent="0.25">
      <c r="A23" s="1" t="s">
        <v>78</v>
      </c>
      <c r="B23" s="1">
        <v>536</v>
      </c>
      <c r="C23" s="1">
        <v>10387.59</v>
      </c>
      <c r="D23" s="1">
        <v>9458.2199999999993</v>
      </c>
      <c r="E23" s="1">
        <v>5567748.2400000002</v>
      </c>
      <c r="F23" s="1">
        <v>5069605.92</v>
      </c>
      <c r="G23" s="21">
        <v>0.91</v>
      </c>
      <c r="H23" s="1" t="s">
        <v>8</v>
      </c>
      <c r="I23" s="1" t="s">
        <v>9</v>
      </c>
    </row>
    <row r="24" spans="1:9" x14ac:dyDescent="0.25">
      <c r="A24" s="1" t="s">
        <v>80</v>
      </c>
      <c r="B24" s="1">
        <v>408</v>
      </c>
      <c r="C24" s="1">
        <v>39571.269999999997</v>
      </c>
      <c r="D24" s="1">
        <v>5584.52</v>
      </c>
      <c r="E24" s="1">
        <v>16145078.16</v>
      </c>
      <c r="F24" s="1">
        <v>2278484.16</v>
      </c>
      <c r="G24" s="21">
        <v>0.14000000000000001</v>
      </c>
      <c r="H24" s="1" t="s">
        <v>8</v>
      </c>
      <c r="I24" s="1" t="s">
        <v>9</v>
      </c>
    </row>
    <row r="25" spans="1:9" x14ac:dyDescent="0.25">
      <c r="A25" s="1" t="s">
        <v>81</v>
      </c>
      <c r="B25" s="1">
        <v>227</v>
      </c>
      <c r="C25" s="1">
        <v>14985.53</v>
      </c>
      <c r="D25" s="1">
        <v>2169.04</v>
      </c>
      <c r="E25" s="1">
        <v>3401715.31</v>
      </c>
      <c r="F25" s="1">
        <v>492372.08</v>
      </c>
      <c r="G25" s="21">
        <v>0.14000000000000001</v>
      </c>
      <c r="H25" s="1" t="s">
        <v>8</v>
      </c>
      <c r="I25" s="1" t="s">
        <v>9</v>
      </c>
    </row>
    <row r="26" spans="1:9" x14ac:dyDescent="0.25">
      <c r="A26" s="1" t="s">
        <v>83</v>
      </c>
      <c r="B26" s="1">
        <v>494</v>
      </c>
      <c r="C26" s="1">
        <v>30668.78</v>
      </c>
      <c r="D26" s="1">
        <v>5725.02</v>
      </c>
      <c r="E26" s="1">
        <v>15150377.32</v>
      </c>
      <c r="F26" s="1">
        <v>2828159.88</v>
      </c>
      <c r="G26" s="21">
        <v>0.19</v>
      </c>
      <c r="H26" s="1" t="s">
        <v>8</v>
      </c>
      <c r="I26" s="1" t="s">
        <v>9</v>
      </c>
    </row>
    <row r="27" spans="1:9" x14ac:dyDescent="0.25">
      <c r="A27" s="1" t="s">
        <v>104</v>
      </c>
      <c r="B27" s="1">
        <v>537</v>
      </c>
      <c r="C27" s="1">
        <v>48105.59</v>
      </c>
      <c r="D27" s="1">
        <v>5191.38</v>
      </c>
      <c r="E27" s="1">
        <v>25832701.829999998</v>
      </c>
      <c r="F27" s="1">
        <v>2787771.06</v>
      </c>
      <c r="G27" s="21">
        <v>0.11</v>
      </c>
      <c r="H27" s="1" t="s">
        <v>8</v>
      </c>
      <c r="I27" s="1" t="s">
        <v>9</v>
      </c>
    </row>
    <row r="28" spans="1:9" x14ac:dyDescent="0.25">
      <c r="A28" s="1" t="s">
        <v>105</v>
      </c>
      <c r="B28" s="1">
        <v>360</v>
      </c>
      <c r="C28" s="1">
        <v>25462.65</v>
      </c>
      <c r="D28" s="1">
        <v>9477.39</v>
      </c>
      <c r="E28" s="1">
        <v>9166554</v>
      </c>
      <c r="F28" s="1">
        <v>3411860.4</v>
      </c>
      <c r="G28" s="21">
        <v>0.37</v>
      </c>
      <c r="H28" s="1" t="s">
        <v>8</v>
      </c>
      <c r="I28" s="1" t="s">
        <v>9</v>
      </c>
    </row>
    <row r="29" spans="1:9" x14ac:dyDescent="0.25">
      <c r="A29" s="1" t="s">
        <v>106</v>
      </c>
      <c r="B29" s="1">
        <v>698</v>
      </c>
      <c r="C29" s="1">
        <v>36248.769999999997</v>
      </c>
      <c r="D29" s="1">
        <v>3758.47</v>
      </c>
      <c r="E29" s="1">
        <v>25301641.460000001</v>
      </c>
      <c r="F29" s="1">
        <v>2623412.06</v>
      </c>
      <c r="G29" s="21">
        <v>0.1</v>
      </c>
      <c r="H29" s="1" t="s">
        <v>8</v>
      </c>
      <c r="I29" s="1" t="s">
        <v>9</v>
      </c>
    </row>
    <row r="30" spans="1:9" x14ac:dyDescent="0.25">
      <c r="A30" s="1" t="s">
        <v>109</v>
      </c>
      <c r="B30" s="1">
        <v>933</v>
      </c>
      <c r="C30" s="1">
        <v>21358.84</v>
      </c>
      <c r="D30" s="1">
        <v>5191.57</v>
      </c>
      <c r="E30" s="1">
        <v>19927797.719999999</v>
      </c>
      <c r="F30" s="1">
        <v>4843734.8099999996</v>
      </c>
      <c r="G30" s="21">
        <v>0.24</v>
      </c>
      <c r="H30" s="1" t="s">
        <v>8</v>
      </c>
      <c r="I30" s="1" t="s">
        <v>9</v>
      </c>
    </row>
    <row r="31" spans="1:9" x14ac:dyDescent="0.25">
      <c r="A31" s="1" t="s">
        <v>110</v>
      </c>
      <c r="B31" s="1">
        <v>409</v>
      </c>
      <c r="C31" s="1">
        <v>48643.45</v>
      </c>
      <c r="D31" s="1">
        <v>3745.48</v>
      </c>
      <c r="E31" s="1">
        <v>19895171.050000001</v>
      </c>
      <c r="F31" s="1">
        <v>1531901.32</v>
      </c>
      <c r="G31" s="21">
        <v>0.08</v>
      </c>
      <c r="H31" s="1" t="s">
        <v>8</v>
      </c>
      <c r="I31" s="1" t="s">
        <v>9</v>
      </c>
    </row>
    <row r="32" spans="1:9" x14ac:dyDescent="0.25">
      <c r="A32" s="1" t="s">
        <v>112</v>
      </c>
      <c r="B32" s="1">
        <v>640</v>
      </c>
      <c r="C32" s="1">
        <v>37592.199999999997</v>
      </c>
      <c r="D32" s="1">
        <v>7882.03</v>
      </c>
      <c r="E32" s="1">
        <v>24059008</v>
      </c>
      <c r="F32" s="1">
        <v>5044499.2</v>
      </c>
      <c r="G32" s="21">
        <v>0.21</v>
      </c>
      <c r="H32" s="1" t="s">
        <v>8</v>
      </c>
      <c r="I32" s="1" t="s">
        <v>9</v>
      </c>
    </row>
    <row r="33" spans="1:9" x14ac:dyDescent="0.25">
      <c r="A33" s="1" t="s">
        <v>116</v>
      </c>
      <c r="B33" s="1">
        <v>610</v>
      </c>
      <c r="C33" s="1">
        <v>39943.949999999997</v>
      </c>
      <c r="D33" s="1">
        <v>7608.7</v>
      </c>
      <c r="E33" s="1">
        <v>24365809.5</v>
      </c>
      <c r="F33" s="1">
        <v>4641307</v>
      </c>
      <c r="G33" s="21">
        <v>0.19</v>
      </c>
      <c r="H33" s="1" t="s">
        <v>8</v>
      </c>
      <c r="I33" s="1" t="s">
        <v>9</v>
      </c>
    </row>
    <row r="34" spans="1:9" x14ac:dyDescent="0.25">
      <c r="A34" s="1" t="s">
        <v>117</v>
      </c>
      <c r="B34" s="1">
        <v>945</v>
      </c>
      <c r="C34" s="1">
        <v>20163.080000000002</v>
      </c>
      <c r="D34" s="1">
        <v>5019.62</v>
      </c>
      <c r="E34" s="1">
        <v>19054110.600000001</v>
      </c>
      <c r="F34" s="1">
        <v>4743540.9000000004</v>
      </c>
      <c r="G34" s="21">
        <v>0.25</v>
      </c>
      <c r="H34" s="1" t="s">
        <v>8</v>
      </c>
      <c r="I34" s="1" t="s">
        <v>9</v>
      </c>
    </row>
    <row r="35" spans="1:9" x14ac:dyDescent="0.25">
      <c r="A35" s="1" t="s">
        <v>118</v>
      </c>
      <c r="B35" s="1">
        <v>864</v>
      </c>
      <c r="C35" s="1">
        <v>40976.449999999997</v>
      </c>
      <c r="D35" s="1">
        <v>3472.61</v>
      </c>
      <c r="E35" s="1">
        <v>35403652.799999997</v>
      </c>
      <c r="F35" s="1">
        <v>3000335.04</v>
      </c>
      <c r="G35" s="21">
        <v>0.08</v>
      </c>
      <c r="H35" s="1" t="s">
        <v>8</v>
      </c>
      <c r="I35" s="1" t="s">
        <v>9</v>
      </c>
    </row>
    <row r="36" spans="1:9" x14ac:dyDescent="0.25">
      <c r="A36" s="1" t="s">
        <v>121</v>
      </c>
      <c r="B36" s="1">
        <v>511</v>
      </c>
      <c r="C36" s="1">
        <v>28130.25</v>
      </c>
      <c r="D36" s="1">
        <v>9295.18</v>
      </c>
      <c r="E36" s="1">
        <v>14374557.75</v>
      </c>
      <c r="F36" s="1">
        <v>4749836.9800000004</v>
      </c>
      <c r="G36" s="21">
        <v>0.33</v>
      </c>
      <c r="H36" s="1" t="s">
        <v>8</v>
      </c>
      <c r="I36" s="1" t="s">
        <v>9</v>
      </c>
    </row>
    <row r="37" spans="1:9" x14ac:dyDescent="0.25">
      <c r="A37" s="1" t="s">
        <v>124</v>
      </c>
      <c r="B37" s="1">
        <v>594</v>
      </c>
      <c r="C37" s="1">
        <v>47688.67</v>
      </c>
      <c r="D37" s="1">
        <v>9913.49</v>
      </c>
      <c r="E37" s="1">
        <v>28327069.98</v>
      </c>
      <c r="F37" s="1">
        <v>5888613.0599999996</v>
      </c>
      <c r="G37" s="21">
        <v>0.21</v>
      </c>
      <c r="H37" s="1" t="s">
        <v>8</v>
      </c>
      <c r="I37" s="1" t="s">
        <v>9</v>
      </c>
    </row>
    <row r="38" spans="1:9" x14ac:dyDescent="0.25">
      <c r="A38" s="1" t="s">
        <v>125</v>
      </c>
      <c r="B38" s="1">
        <v>307</v>
      </c>
      <c r="C38" s="1">
        <v>20303.59</v>
      </c>
      <c r="D38" s="1">
        <v>7637.18</v>
      </c>
      <c r="E38" s="1">
        <v>6233202.1299999999</v>
      </c>
      <c r="F38" s="1">
        <v>2344614.2599999998</v>
      </c>
      <c r="G38" s="21">
        <v>0.38</v>
      </c>
      <c r="H38" s="1" t="s">
        <v>8</v>
      </c>
      <c r="I38" s="1" t="s">
        <v>9</v>
      </c>
    </row>
    <row r="39" spans="1:9" x14ac:dyDescent="0.25">
      <c r="A39" s="1" t="s">
        <v>127</v>
      </c>
      <c r="B39" s="1">
        <v>363</v>
      </c>
      <c r="C39" s="1">
        <v>21256.720000000001</v>
      </c>
      <c r="D39" s="1">
        <v>4413.29</v>
      </c>
      <c r="E39" s="1">
        <v>7716189.3600000003</v>
      </c>
      <c r="F39" s="1">
        <v>1602024.27</v>
      </c>
      <c r="G39" s="21">
        <v>0.21</v>
      </c>
      <c r="H39" s="1" t="s">
        <v>8</v>
      </c>
      <c r="I39" s="1" t="s">
        <v>9</v>
      </c>
    </row>
    <row r="40" spans="1:9" x14ac:dyDescent="0.25">
      <c r="A40" s="1" t="s">
        <v>128</v>
      </c>
      <c r="B40" s="1">
        <v>337</v>
      </c>
      <c r="C40" s="1">
        <v>12898.06</v>
      </c>
      <c r="D40" s="1">
        <v>2443.4</v>
      </c>
      <c r="E40" s="1">
        <v>4346646.22</v>
      </c>
      <c r="F40" s="1">
        <v>823425.8</v>
      </c>
      <c r="G40" s="21">
        <v>0.19</v>
      </c>
      <c r="H40" s="1" t="s">
        <v>8</v>
      </c>
      <c r="I40" s="1" t="s">
        <v>9</v>
      </c>
    </row>
    <row r="41" spans="1:9" x14ac:dyDescent="0.25">
      <c r="A41" s="1" t="s">
        <v>130</v>
      </c>
      <c r="B41" s="1">
        <v>631</v>
      </c>
      <c r="C41" s="1">
        <v>30503.360000000001</v>
      </c>
      <c r="D41" s="1">
        <v>9796.94</v>
      </c>
      <c r="E41" s="1">
        <v>19247620.16</v>
      </c>
      <c r="F41" s="1">
        <v>6181869.1399999997</v>
      </c>
      <c r="G41" s="21">
        <v>0.32</v>
      </c>
      <c r="H41" s="1" t="s">
        <v>8</v>
      </c>
      <c r="I41" s="1" t="s">
        <v>9</v>
      </c>
    </row>
    <row r="42" spans="1:9" x14ac:dyDescent="0.25">
      <c r="A42" s="1" t="s">
        <v>131</v>
      </c>
      <c r="B42" s="1">
        <v>227</v>
      </c>
      <c r="C42" s="1">
        <v>18867.009999999998</v>
      </c>
      <c r="D42" s="1">
        <v>9051.2900000000009</v>
      </c>
      <c r="E42" s="1">
        <v>4282811.2699999996</v>
      </c>
      <c r="F42" s="1">
        <v>2054642.83</v>
      </c>
      <c r="G42" s="21">
        <v>0.48</v>
      </c>
      <c r="H42" s="1" t="s">
        <v>8</v>
      </c>
      <c r="I42" s="1" t="s">
        <v>9</v>
      </c>
    </row>
    <row r="43" spans="1:9" x14ac:dyDescent="0.25">
      <c r="A43" s="1" t="s">
        <v>132</v>
      </c>
      <c r="B43" s="1">
        <v>494</v>
      </c>
      <c r="C43" s="1">
        <v>29181.06</v>
      </c>
      <c r="D43" s="1">
        <v>2446.06</v>
      </c>
      <c r="E43" s="1">
        <v>14415443.640000001</v>
      </c>
      <c r="F43" s="1">
        <v>1208353.6399999999</v>
      </c>
      <c r="G43" s="21">
        <v>0.08</v>
      </c>
      <c r="H43" s="1" t="s">
        <v>8</v>
      </c>
      <c r="I43" s="1" t="s">
        <v>9</v>
      </c>
    </row>
    <row r="44" spans="1:9" x14ac:dyDescent="0.25">
      <c r="A44" s="1" t="s">
        <v>136</v>
      </c>
      <c r="B44" s="1">
        <v>238</v>
      </c>
      <c r="C44" s="1">
        <v>28152.42</v>
      </c>
      <c r="D44" s="1">
        <v>8234.85</v>
      </c>
      <c r="E44" s="1">
        <v>6700275.96</v>
      </c>
      <c r="F44" s="1">
        <v>1959894.3</v>
      </c>
      <c r="G44" s="21">
        <v>0.28999999999999998</v>
      </c>
      <c r="H44" s="1" t="s">
        <v>8</v>
      </c>
      <c r="I44" s="1" t="s">
        <v>9</v>
      </c>
    </row>
    <row r="45" spans="1:9" x14ac:dyDescent="0.25">
      <c r="A45" s="1" t="s">
        <v>137</v>
      </c>
      <c r="B45" s="1">
        <v>112</v>
      </c>
      <c r="C45" s="1">
        <v>37672.07</v>
      </c>
      <c r="D45" s="1">
        <v>5265.33</v>
      </c>
      <c r="E45" s="1">
        <v>4219271.84</v>
      </c>
      <c r="F45" s="1">
        <v>589716.96</v>
      </c>
      <c r="G45" s="21">
        <v>0.14000000000000001</v>
      </c>
      <c r="H45" s="1" t="s">
        <v>8</v>
      </c>
      <c r="I45" s="1" t="s">
        <v>9</v>
      </c>
    </row>
    <row r="46" spans="1:9" x14ac:dyDescent="0.25">
      <c r="A46" s="1" t="s">
        <v>138</v>
      </c>
      <c r="B46" s="1">
        <v>118</v>
      </c>
      <c r="C46" s="1">
        <v>22796.67</v>
      </c>
      <c r="D46" s="1">
        <v>4784.42</v>
      </c>
      <c r="E46" s="1">
        <v>2690007.06</v>
      </c>
      <c r="F46" s="1">
        <v>564561.56000000006</v>
      </c>
      <c r="G46" s="21">
        <v>0.21</v>
      </c>
      <c r="H46" s="1" t="s">
        <v>8</v>
      </c>
      <c r="I46" s="1" t="s">
        <v>9</v>
      </c>
    </row>
    <row r="47" spans="1:9" x14ac:dyDescent="0.25">
      <c r="A47" s="1" t="s">
        <v>141</v>
      </c>
      <c r="B47" s="1">
        <v>189</v>
      </c>
      <c r="C47" s="1">
        <v>32429.66</v>
      </c>
      <c r="D47" s="1">
        <v>5579.11</v>
      </c>
      <c r="E47" s="1">
        <v>6129205.7400000002</v>
      </c>
      <c r="F47" s="1">
        <v>1054451.79</v>
      </c>
      <c r="G47" s="21">
        <v>0.17</v>
      </c>
      <c r="H47" s="1" t="s">
        <v>8</v>
      </c>
      <c r="I47" s="1" t="s">
        <v>9</v>
      </c>
    </row>
    <row r="48" spans="1:9" x14ac:dyDescent="0.25">
      <c r="A48" s="1" t="s">
        <v>142</v>
      </c>
      <c r="B48" s="1">
        <v>371</v>
      </c>
      <c r="C48" s="1">
        <v>15691.82</v>
      </c>
      <c r="D48" s="1">
        <v>6331.62</v>
      </c>
      <c r="E48" s="1">
        <v>5821665.2199999997</v>
      </c>
      <c r="F48" s="1">
        <v>2349031.02</v>
      </c>
      <c r="G48" s="21">
        <v>0.4</v>
      </c>
      <c r="H48" s="1" t="s">
        <v>8</v>
      </c>
      <c r="I48" s="1" t="s">
        <v>9</v>
      </c>
    </row>
    <row r="49" spans="1:9" x14ac:dyDescent="0.25">
      <c r="A49" s="1" t="s">
        <v>144</v>
      </c>
      <c r="B49" s="1">
        <v>284</v>
      </c>
      <c r="C49" s="1">
        <v>34203.29</v>
      </c>
      <c r="D49" s="1">
        <v>5562.73</v>
      </c>
      <c r="E49" s="1">
        <v>9713734.3599999994</v>
      </c>
      <c r="F49" s="1">
        <v>1579815.32</v>
      </c>
      <c r="G49" s="21">
        <v>0.16</v>
      </c>
      <c r="H49" s="1" t="s">
        <v>8</v>
      </c>
      <c r="I49" s="1" t="s">
        <v>9</v>
      </c>
    </row>
    <row r="50" spans="1:9" x14ac:dyDescent="0.25">
      <c r="A50" s="1" t="s">
        <v>147</v>
      </c>
      <c r="B50" s="1">
        <v>671</v>
      </c>
      <c r="C50" s="1">
        <v>23316.71</v>
      </c>
      <c r="D50" s="1">
        <v>3376.13</v>
      </c>
      <c r="E50" s="1">
        <v>15645512.41</v>
      </c>
      <c r="F50" s="1">
        <v>2265383.23</v>
      </c>
      <c r="G50" s="21">
        <v>0.14000000000000001</v>
      </c>
      <c r="H50" s="1" t="s">
        <v>8</v>
      </c>
      <c r="I50" s="1" t="s">
        <v>9</v>
      </c>
    </row>
    <row r="51" spans="1:9" x14ac:dyDescent="0.25">
      <c r="A51" s="1" t="s">
        <v>148</v>
      </c>
      <c r="B51" s="1">
        <v>604</v>
      </c>
      <c r="C51" s="1">
        <v>26272.25</v>
      </c>
      <c r="D51" s="1">
        <v>3836.47</v>
      </c>
      <c r="E51" s="1">
        <v>15868439</v>
      </c>
      <c r="F51" s="1">
        <v>2317227.88</v>
      </c>
      <c r="G51" s="21">
        <v>0.15</v>
      </c>
      <c r="H51" s="1" t="s">
        <v>8</v>
      </c>
      <c r="I51" s="1" t="s">
        <v>9</v>
      </c>
    </row>
    <row r="52" spans="1:9" x14ac:dyDescent="0.25">
      <c r="A52" s="1" t="s">
        <v>149</v>
      </c>
      <c r="B52" s="1">
        <v>390</v>
      </c>
      <c r="C52" s="1">
        <v>42865.760000000002</v>
      </c>
      <c r="D52" s="1">
        <v>8235.34</v>
      </c>
      <c r="E52" s="1">
        <v>16717646.4</v>
      </c>
      <c r="F52" s="1">
        <v>3211782.6</v>
      </c>
      <c r="G52" s="21">
        <v>0.19</v>
      </c>
      <c r="H52" s="1" t="s">
        <v>8</v>
      </c>
      <c r="I52" s="1" t="s">
        <v>9</v>
      </c>
    </row>
    <row r="53" spans="1:9" x14ac:dyDescent="0.25">
      <c r="A53" s="1" t="s">
        <v>150</v>
      </c>
      <c r="B53" s="1">
        <v>444</v>
      </c>
      <c r="C53" s="1">
        <v>25730.68</v>
      </c>
      <c r="D53" s="1">
        <v>5539.83</v>
      </c>
      <c r="E53" s="1">
        <v>11424421.92</v>
      </c>
      <c r="F53" s="1">
        <v>2459684.52</v>
      </c>
      <c r="G53" s="21">
        <v>0.22</v>
      </c>
      <c r="H53" s="1" t="s">
        <v>8</v>
      </c>
      <c r="I53" s="1" t="s">
        <v>9</v>
      </c>
    </row>
    <row r="54" spans="1:9" x14ac:dyDescent="0.25">
      <c r="A54" s="1" t="s">
        <v>152</v>
      </c>
      <c r="B54" s="1">
        <v>272</v>
      </c>
      <c r="C54" s="1">
        <v>13913.4</v>
      </c>
      <c r="D54" s="1">
        <v>8925.23</v>
      </c>
      <c r="E54" s="1">
        <v>3784444.8</v>
      </c>
      <c r="F54" s="1">
        <v>2427662.56</v>
      </c>
      <c r="G54" s="21">
        <v>0.64</v>
      </c>
      <c r="H54" s="1" t="s">
        <v>8</v>
      </c>
      <c r="I54" s="1" t="s">
        <v>9</v>
      </c>
    </row>
    <row r="55" spans="1:9" x14ac:dyDescent="0.25">
      <c r="A55" s="1" t="s">
        <v>153</v>
      </c>
      <c r="B55" s="1">
        <v>340</v>
      </c>
      <c r="C55" s="1">
        <v>26117.99</v>
      </c>
      <c r="D55" s="1">
        <v>2018.73</v>
      </c>
      <c r="E55" s="1">
        <v>8880116.5999999996</v>
      </c>
      <c r="F55" s="1">
        <v>686368.2</v>
      </c>
      <c r="G55" s="21">
        <v>0.08</v>
      </c>
      <c r="H55" s="1" t="s">
        <v>8</v>
      </c>
      <c r="I55" s="1" t="s">
        <v>9</v>
      </c>
    </row>
    <row r="56" spans="1:9" x14ac:dyDescent="0.25">
      <c r="A56" s="1" t="s">
        <v>157</v>
      </c>
      <c r="B56" s="1">
        <v>711</v>
      </c>
      <c r="C56" s="1">
        <v>33178.93</v>
      </c>
      <c r="D56" s="1">
        <v>7017.84</v>
      </c>
      <c r="E56" s="1">
        <v>23590219.23</v>
      </c>
      <c r="F56" s="1">
        <v>4989684.24</v>
      </c>
      <c r="G56" s="21">
        <v>0.21</v>
      </c>
      <c r="H56" s="1" t="s">
        <v>8</v>
      </c>
      <c r="I56" s="1" t="s">
        <v>9</v>
      </c>
    </row>
    <row r="57" spans="1:9" x14ac:dyDescent="0.25">
      <c r="A57" s="1" t="s">
        <v>158</v>
      </c>
      <c r="B57" s="1">
        <v>785</v>
      </c>
      <c r="C57" s="1">
        <v>19604</v>
      </c>
      <c r="D57" s="1">
        <v>4682.57</v>
      </c>
      <c r="E57" s="1">
        <v>15389140</v>
      </c>
      <c r="F57" s="1">
        <v>3675817.45</v>
      </c>
      <c r="G57" s="21">
        <v>0.24</v>
      </c>
      <c r="H57" s="1" t="s">
        <v>8</v>
      </c>
      <c r="I57" s="1" t="s">
        <v>9</v>
      </c>
    </row>
    <row r="58" spans="1:9" x14ac:dyDescent="0.25">
      <c r="A58" s="1" t="s">
        <v>159</v>
      </c>
      <c r="B58" s="1">
        <v>573</v>
      </c>
      <c r="C58" s="1">
        <v>25825.9</v>
      </c>
      <c r="D58" s="1">
        <v>5873.67</v>
      </c>
      <c r="E58" s="1">
        <v>14798240.699999999</v>
      </c>
      <c r="F58" s="1">
        <v>3365612.91</v>
      </c>
      <c r="G58" s="21">
        <v>0.23</v>
      </c>
      <c r="H58" s="1" t="s">
        <v>8</v>
      </c>
      <c r="I58" s="1" t="s">
        <v>9</v>
      </c>
    </row>
    <row r="59" spans="1:9" x14ac:dyDescent="0.25">
      <c r="A59" s="1" t="s">
        <v>160</v>
      </c>
      <c r="B59" s="1">
        <v>329</v>
      </c>
      <c r="C59" s="1">
        <v>37602.339999999997</v>
      </c>
      <c r="D59" s="1">
        <v>5086.95</v>
      </c>
      <c r="E59" s="1">
        <v>12371169.859999999</v>
      </c>
      <c r="F59" s="1">
        <v>1673606.55</v>
      </c>
      <c r="G59" s="21">
        <v>0.14000000000000001</v>
      </c>
      <c r="H59" s="1" t="s">
        <v>8</v>
      </c>
      <c r="I59" s="1" t="s">
        <v>9</v>
      </c>
    </row>
    <row r="60" spans="1:9" x14ac:dyDescent="0.25">
      <c r="A60" s="1" t="s">
        <v>162</v>
      </c>
      <c r="B60" s="1">
        <v>346</v>
      </c>
      <c r="C60" s="1">
        <v>45875.11</v>
      </c>
      <c r="D60" s="1">
        <v>3490.75</v>
      </c>
      <c r="E60" s="1">
        <v>15872788.060000001</v>
      </c>
      <c r="F60" s="1">
        <v>1207799.5</v>
      </c>
      <c r="G60" s="21">
        <v>0.08</v>
      </c>
      <c r="H60" s="1" t="s">
        <v>8</v>
      </c>
      <c r="I60" s="1" t="s">
        <v>9</v>
      </c>
    </row>
    <row r="61" spans="1:9" x14ac:dyDescent="0.25">
      <c r="A61" s="1" t="s">
        <v>164</v>
      </c>
      <c r="B61" s="1">
        <v>386</v>
      </c>
      <c r="C61" s="1">
        <v>21185.94</v>
      </c>
      <c r="D61" s="1">
        <v>4796.95</v>
      </c>
      <c r="E61" s="1">
        <v>8177772.8399999999</v>
      </c>
      <c r="F61" s="1">
        <v>1851622.7</v>
      </c>
      <c r="G61" s="21">
        <v>0.23</v>
      </c>
      <c r="H61" s="1" t="s">
        <v>8</v>
      </c>
      <c r="I61" s="1" t="s">
        <v>9</v>
      </c>
    </row>
    <row r="62" spans="1:9" x14ac:dyDescent="0.25">
      <c r="A62" s="1" t="s">
        <v>165</v>
      </c>
      <c r="B62" s="1">
        <v>558</v>
      </c>
      <c r="C62" s="1">
        <v>42069.64</v>
      </c>
      <c r="D62" s="1">
        <v>4852.43</v>
      </c>
      <c r="E62" s="1">
        <v>23474859.120000001</v>
      </c>
      <c r="F62" s="1">
        <v>2707655.94</v>
      </c>
      <c r="G62" s="21">
        <v>0.12</v>
      </c>
      <c r="H62" s="1" t="s">
        <v>8</v>
      </c>
      <c r="I62" s="1" t="s">
        <v>9</v>
      </c>
    </row>
    <row r="63" spans="1:9" x14ac:dyDescent="0.25">
      <c r="A63" s="1" t="s">
        <v>166</v>
      </c>
      <c r="B63" s="1">
        <v>275</v>
      </c>
      <c r="C63" s="1">
        <v>18649.39</v>
      </c>
      <c r="D63" s="1">
        <v>2111.9899999999998</v>
      </c>
      <c r="E63" s="1">
        <v>5128582.25</v>
      </c>
      <c r="F63" s="1">
        <v>580797.25</v>
      </c>
      <c r="G63" s="21">
        <v>0.11</v>
      </c>
      <c r="H63" s="1" t="s">
        <v>8</v>
      </c>
      <c r="I63" s="1" t="s">
        <v>9</v>
      </c>
    </row>
    <row r="64" spans="1:9" x14ac:dyDescent="0.25">
      <c r="A64" s="1" t="s">
        <v>167</v>
      </c>
      <c r="B64" s="1">
        <v>359</v>
      </c>
      <c r="C64" s="1">
        <v>38635.31</v>
      </c>
      <c r="D64" s="1">
        <v>6945.16</v>
      </c>
      <c r="E64" s="1">
        <v>13870076.289999999</v>
      </c>
      <c r="F64" s="1">
        <v>2493312.44</v>
      </c>
      <c r="G64" s="21">
        <v>0.18</v>
      </c>
      <c r="H64" s="1" t="s">
        <v>8</v>
      </c>
      <c r="I64" s="1" t="s">
        <v>9</v>
      </c>
    </row>
    <row r="65" spans="1:9" x14ac:dyDescent="0.25">
      <c r="A65" s="1" t="s">
        <v>170</v>
      </c>
      <c r="B65" s="1">
        <v>151</v>
      </c>
      <c r="C65" s="1">
        <v>29521.86</v>
      </c>
      <c r="D65" s="1">
        <v>9423.51</v>
      </c>
      <c r="E65" s="1">
        <v>4457800.8600000003</v>
      </c>
      <c r="F65" s="1">
        <v>1422950.01</v>
      </c>
      <c r="G65" s="21">
        <v>0.32</v>
      </c>
      <c r="H65" s="1" t="s">
        <v>8</v>
      </c>
      <c r="I65" s="1" t="s">
        <v>9</v>
      </c>
    </row>
    <row r="66" spans="1:9" x14ac:dyDescent="0.25">
      <c r="A66" s="1" t="s">
        <v>171</v>
      </c>
      <c r="B66" s="1">
        <v>157</v>
      </c>
      <c r="C66" s="1">
        <v>11352.41</v>
      </c>
      <c r="D66" s="1">
        <v>6556.99</v>
      </c>
      <c r="E66" s="1">
        <v>1782328.37</v>
      </c>
      <c r="F66" s="1">
        <v>1029447.43</v>
      </c>
      <c r="G66" s="21">
        <v>0.57999999999999996</v>
      </c>
      <c r="H66" s="1" t="s">
        <v>8</v>
      </c>
      <c r="I66" s="1" t="s">
        <v>9</v>
      </c>
    </row>
    <row r="67" spans="1:9" x14ac:dyDescent="0.25">
      <c r="A67" s="1" t="s">
        <v>172</v>
      </c>
      <c r="B67" s="1">
        <v>711</v>
      </c>
      <c r="C67" s="1">
        <v>30663.26</v>
      </c>
      <c r="D67" s="1">
        <v>3202.33</v>
      </c>
      <c r="E67" s="1">
        <v>21801577.859999999</v>
      </c>
      <c r="F67" s="1">
        <v>2276856.63</v>
      </c>
      <c r="G67" s="21">
        <v>0.1</v>
      </c>
      <c r="H67" s="1" t="s">
        <v>8</v>
      </c>
      <c r="I67" s="1" t="s">
        <v>9</v>
      </c>
    </row>
    <row r="68" spans="1:9" x14ac:dyDescent="0.25">
      <c r="A68" s="1" t="s">
        <v>173</v>
      </c>
      <c r="B68" s="1">
        <v>340</v>
      </c>
      <c r="C68" s="1">
        <v>12752.48</v>
      </c>
      <c r="D68" s="1">
        <v>2678.21</v>
      </c>
      <c r="E68" s="1">
        <v>4335843.2</v>
      </c>
      <c r="F68" s="1">
        <v>910591.4</v>
      </c>
      <c r="G68" s="21">
        <v>0.21</v>
      </c>
      <c r="H68" s="1" t="s">
        <v>8</v>
      </c>
      <c r="I68" s="1" t="s">
        <v>9</v>
      </c>
    </row>
    <row r="69" spans="1:9" x14ac:dyDescent="0.25">
      <c r="A69" s="1" t="s">
        <v>174</v>
      </c>
      <c r="B69" s="1">
        <v>115</v>
      </c>
      <c r="C69" s="1">
        <v>45869.9</v>
      </c>
      <c r="D69" s="1">
        <v>7995.95</v>
      </c>
      <c r="E69" s="1">
        <v>5275038.5</v>
      </c>
      <c r="F69" s="1">
        <v>919534.25</v>
      </c>
      <c r="G69" s="21">
        <v>0.17</v>
      </c>
      <c r="H69" s="1" t="s">
        <v>8</v>
      </c>
      <c r="I69" s="1" t="s">
        <v>9</v>
      </c>
    </row>
    <row r="70" spans="1:9" x14ac:dyDescent="0.25">
      <c r="A70" s="1" t="s">
        <v>175</v>
      </c>
      <c r="B70" s="1">
        <v>627</v>
      </c>
      <c r="C70" s="1">
        <v>34746.28</v>
      </c>
      <c r="D70" s="1">
        <v>9410.6200000000008</v>
      </c>
      <c r="E70" s="1">
        <v>21785917.559999999</v>
      </c>
      <c r="F70" s="1">
        <v>5900458.7400000002</v>
      </c>
      <c r="G70" s="21">
        <v>0.27</v>
      </c>
      <c r="H70" s="1" t="s">
        <v>8</v>
      </c>
      <c r="I70" s="1" t="s">
        <v>9</v>
      </c>
    </row>
    <row r="71" spans="1:9" x14ac:dyDescent="0.25">
      <c r="A71" s="1" t="s">
        <v>176</v>
      </c>
      <c r="B71" s="1">
        <v>844</v>
      </c>
      <c r="C71" s="1">
        <v>34836.78</v>
      </c>
      <c r="D71" s="1">
        <v>2564.4299999999998</v>
      </c>
      <c r="E71" s="1">
        <v>29402242.32</v>
      </c>
      <c r="F71" s="1">
        <v>2164378.92</v>
      </c>
      <c r="G71" s="21">
        <v>7.0000000000000007E-2</v>
      </c>
      <c r="H71" s="1" t="s">
        <v>8</v>
      </c>
      <c r="I71" s="1" t="s">
        <v>9</v>
      </c>
    </row>
    <row r="72" spans="1:9" x14ac:dyDescent="0.25">
      <c r="A72" s="1" t="s">
        <v>177</v>
      </c>
      <c r="B72" s="1">
        <v>476</v>
      </c>
      <c r="C72" s="1">
        <v>46857.65</v>
      </c>
      <c r="D72" s="1">
        <v>3468.63</v>
      </c>
      <c r="E72" s="1">
        <v>22304241.399999999</v>
      </c>
      <c r="F72" s="1">
        <v>1651067.88</v>
      </c>
      <c r="G72" s="21">
        <v>7.0000000000000007E-2</v>
      </c>
      <c r="H72" s="1" t="s">
        <v>8</v>
      </c>
      <c r="I72" s="1" t="s">
        <v>9</v>
      </c>
    </row>
    <row r="73" spans="1:9" x14ac:dyDescent="0.25">
      <c r="A73" s="1" t="s">
        <v>180</v>
      </c>
      <c r="B73" s="1">
        <v>332</v>
      </c>
      <c r="C73" s="1">
        <v>42678.9</v>
      </c>
      <c r="D73" s="1">
        <v>2935.51</v>
      </c>
      <c r="E73" s="1">
        <v>14169394.800000001</v>
      </c>
      <c r="F73" s="1">
        <v>974589.32</v>
      </c>
      <c r="G73" s="21">
        <v>7.0000000000000007E-2</v>
      </c>
      <c r="H73" s="1" t="s">
        <v>8</v>
      </c>
      <c r="I73" s="1" t="s">
        <v>9</v>
      </c>
    </row>
    <row r="74" spans="1:9" x14ac:dyDescent="0.25">
      <c r="A74" s="1" t="s">
        <v>181</v>
      </c>
      <c r="B74" s="1">
        <v>769</v>
      </c>
      <c r="C74" s="1">
        <v>32821.57</v>
      </c>
      <c r="D74" s="1">
        <v>8150.57</v>
      </c>
      <c r="E74" s="1">
        <v>25239787.329999998</v>
      </c>
      <c r="F74" s="1">
        <v>6267788.3300000001</v>
      </c>
      <c r="G74" s="21">
        <v>0.25</v>
      </c>
      <c r="H74" s="1" t="s">
        <v>8</v>
      </c>
      <c r="I74" s="1" t="s">
        <v>9</v>
      </c>
    </row>
    <row r="75" spans="1:9" x14ac:dyDescent="0.25">
      <c r="A75" s="1" t="s">
        <v>182</v>
      </c>
      <c r="B75" s="1">
        <v>413</v>
      </c>
      <c r="C75" s="1">
        <v>47019.51</v>
      </c>
      <c r="D75" s="1">
        <v>3971.94</v>
      </c>
      <c r="E75" s="1">
        <v>19419057.629999999</v>
      </c>
      <c r="F75" s="1">
        <v>1640411.22</v>
      </c>
      <c r="G75" s="21">
        <v>0.08</v>
      </c>
      <c r="H75" s="1" t="s">
        <v>8</v>
      </c>
      <c r="I75" s="1" t="s">
        <v>9</v>
      </c>
    </row>
    <row r="76" spans="1:9" x14ac:dyDescent="0.25">
      <c r="A76" s="1" t="s">
        <v>183</v>
      </c>
      <c r="B76" s="1">
        <v>221</v>
      </c>
      <c r="C76" s="1">
        <v>49351.360000000001</v>
      </c>
      <c r="D76" s="1">
        <v>5461.08</v>
      </c>
      <c r="E76" s="1">
        <v>10906650.560000001</v>
      </c>
      <c r="F76" s="1">
        <v>1206898.68</v>
      </c>
      <c r="G76" s="21">
        <v>0.11</v>
      </c>
      <c r="H76" s="1" t="s">
        <v>8</v>
      </c>
      <c r="I76" s="1" t="s">
        <v>9</v>
      </c>
    </row>
    <row r="77" spans="1:9" x14ac:dyDescent="0.25">
      <c r="A77" s="1" t="s">
        <v>184</v>
      </c>
      <c r="B77" s="1">
        <v>103</v>
      </c>
      <c r="C77" s="1">
        <v>12852.2</v>
      </c>
      <c r="D77" s="1">
        <v>8992.5</v>
      </c>
      <c r="E77" s="1">
        <v>1323776.6000000001</v>
      </c>
      <c r="F77" s="1">
        <v>926227.5</v>
      </c>
      <c r="G77" s="21">
        <v>0.7</v>
      </c>
      <c r="H77" s="1" t="s">
        <v>8</v>
      </c>
      <c r="I77" s="1" t="s">
        <v>9</v>
      </c>
    </row>
    <row r="78" spans="1:9" x14ac:dyDescent="0.25">
      <c r="A78" s="1" t="s">
        <v>185</v>
      </c>
      <c r="B78" s="1">
        <v>936</v>
      </c>
      <c r="C78" s="1">
        <v>17721.41</v>
      </c>
      <c r="D78" s="1">
        <v>9564.42</v>
      </c>
      <c r="E78" s="1">
        <v>16587239.76</v>
      </c>
      <c r="F78" s="1">
        <v>8952297.1199999992</v>
      </c>
      <c r="G78" s="21">
        <v>0.54</v>
      </c>
      <c r="H78" s="1" t="s">
        <v>8</v>
      </c>
      <c r="I78" s="1" t="s">
        <v>9</v>
      </c>
    </row>
    <row r="79" spans="1:9" x14ac:dyDescent="0.25">
      <c r="A79" s="1" t="s">
        <v>186</v>
      </c>
      <c r="B79" s="1">
        <v>762</v>
      </c>
      <c r="C79" s="1">
        <v>31063.94</v>
      </c>
      <c r="D79" s="1">
        <v>8486.77</v>
      </c>
      <c r="E79" s="1">
        <v>23670722.280000001</v>
      </c>
      <c r="F79" s="1">
        <v>6466918.7400000002</v>
      </c>
      <c r="G79" s="21">
        <v>0.27</v>
      </c>
      <c r="H79" s="1" t="s">
        <v>8</v>
      </c>
      <c r="I79" s="1" t="s">
        <v>9</v>
      </c>
    </row>
    <row r="80" spans="1:9" x14ac:dyDescent="0.25">
      <c r="A80" s="1" t="s">
        <v>187</v>
      </c>
      <c r="B80" s="1">
        <v>377</v>
      </c>
      <c r="C80" s="1">
        <v>38436.410000000003</v>
      </c>
      <c r="D80" s="1">
        <v>7116.02</v>
      </c>
      <c r="E80" s="1">
        <v>14490526.57</v>
      </c>
      <c r="F80" s="1">
        <v>2682739.54</v>
      </c>
      <c r="G80" s="21">
        <v>0.19</v>
      </c>
      <c r="H80" s="1" t="s">
        <v>8</v>
      </c>
      <c r="I80" s="1" t="s">
        <v>9</v>
      </c>
    </row>
    <row r="81" spans="1:9" x14ac:dyDescent="0.25">
      <c r="A81" s="1" t="s">
        <v>190</v>
      </c>
      <c r="B81" s="1">
        <v>166</v>
      </c>
      <c r="C81" s="1">
        <v>33789.42</v>
      </c>
      <c r="D81" s="1">
        <v>7069.44</v>
      </c>
      <c r="E81" s="1">
        <v>5609043.7199999997</v>
      </c>
      <c r="F81" s="1">
        <v>1173527.04</v>
      </c>
      <c r="G81" s="21">
        <v>0.21</v>
      </c>
      <c r="H81" s="1" t="s">
        <v>8</v>
      </c>
      <c r="I81" s="1" t="s">
        <v>9</v>
      </c>
    </row>
    <row r="82" spans="1:9" x14ac:dyDescent="0.25">
      <c r="A82" s="1" t="s">
        <v>191</v>
      </c>
      <c r="B82" s="1">
        <v>613</v>
      </c>
      <c r="C82" s="1">
        <v>24452.58</v>
      </c>
      <c r="D82" s="1">
        <v>6241.25</v>
      </c>
      <c r="E82" s="1">
        <v>14989431.539999999</v>
      </c>
      <c r="F82" s="1">
        <v>3825886.25</v>
      </c>
      <c r="G82" s="21">
        <v>0.26</v>
      </c>
      <c r="H82" s="1" t="s">
        <v>8</v>
      </c>
      <c r="I82" s="1" t="s">
        <v>9</v>
      </c>
    </row>
    <row r="83" spans="1:9" x14ac:dyDescent="0.25">
      <c r="A83" s="1" t="s">
        <v>192</v>
      </c>
      <c r="B83" s="1">
        <v>567</v>
      </c>
      <c r="C83" s="1">
        <v>20951.060000000001</v>
      </c>
      <c r="D83" s="1">
        <v>4547.67</v>
      </c>
      <c r="E83" s="1">
        <v>11879251.02</v>
      </c>
      <c r="F83" s="1">
        <v>2578528.89</v>
      </c>
      <c r="G83" s="21">
        <v>0.22</v>
      </c>
      <c r="H83" s="1" t="s">
        <v>8</v>
      </c>
      <c r="I83" s="1" t="s">
        <v>9</v>
      </c>
    </row>
    <row r="84" spans="1:9" x14ac:dyDescent="0.25">
      <c r="A84" s="1" t="s">
        <v>193</v>
      </c>
      <c r="B84" s="1">
        <v>630</v>
      </c>
      <c r="C84" s="1">
        <v>33495.61</v>
      </c>
      <c r="D84" s="1">
        <v>4141.3100000000004</v>
      </c>
      <c r="E84" s="1">
        <v>21102234.300000001</v>
      </c>
      <c r="F84" s="1">
        <v>2609025.2999999998</v>
      </c>
      <c r="G84" s="21">
        <v>0.12</v>
      </c>
      <c r="H84" s="1" t="s">
        <v>8</v>
      </c>
      <c r="I84" s="1" t="s">
        <v>9</v>
      </c>
    </row>
    <row r="85" spans="1:9" x14ac:dyDescent="0.25">
      <c r="A85" s="1" t="s">
        <v>194</v>
      </c>
      <c r="B85" s="1">
        <v>779</v>
      </c>
      <c r="C85" s="1">
        <v>41434.9</v>
      </c>
      <c r="D85" s="1">
        <v>4902.3900000000003</v>
      </c>
      <c r="E85" s="1">
        <v>32277787.100000001</v>
      </c>
      <c r="F85" s="1">
        <v>3818961.81</v>
      </c>
      <c r="G85" s="21">
        <v>0.12</v>
      </c>
      <c r="H85" s="1" t="s">
        <v>8</v>
      </c>
      <c r="I85" s="1" t="s">
        <v>9</v>
      </c>
    </row>
    <row r="86" spans="1:9" x14ac:dyDescent="0.25">
      <c r="A86" s="1" t="s">
        <v>195</v>
      </c>
      <c r="B86" s="1">
        <v>310</v>
      </c>
      <c r="C86" s="1">
        <v>27530.43</v>
      </c>
      <c r="D86" s="1">
        <v>2895.68</v>
      </c>
      <c r="E86" s="1">
        <v>8534433.3000000007</v>
      </c>
      <c r="F86" s="1">
        <v>897660.8</v>
      </c>
      <c r="G86" s="21">
        <v>0.11</v>
      </c>
      <c r="H86" s="1" t="s">
        <v>8</v>
      </c>
      <c r="I86" s="1" t="s">
        <v>9</v>
      </c>
    </row>
    <row r="87" spans="1:9" x14ac:dyDescent="0.25">
      <c r="A87" s="1" t="s">
        <v>196</v>
      </c>
      <c r="B87" s="1">
        <v>755</v>
      </c>
      <c r="C87" s="1">
        <v>25170.32</v>
      </c>
      <c r="D87" s="1">
        <v>6920.42</v>
      </c>
      <c r="E87" s="1">
        <v>19003591.600000001</v>
      </c>
      <c r="F87" s="1">
        <v>5224917.0999999996</v>
      </c>
      <c r="G87" s="21">
        <v>0.27</v>
      </c>
      <c r="H87" s="1" t="s">
        <v>8</v>
      </c>
      <c r="I87" s="1" t="s">
        <v>9</v>
      </c>
    </row>
    <row r="88" spans="1:9" x14ac:dyDescent="0.25">
      <c r="A88" s="1" t="s">
        <v>198</v>
      </c>
      <c r="B88" s="1">
        <v>474</v>
      </c>
      <c r="C88" s="1">
        <v>10811.43</v>
      </c>
      <c r="D88" s="1">
        <v>3362.61</v>
      </c>
      <c r="E88" s="1">
        <v>5124617.82</v>
      </c>
      <c r="F88" s="1">
        <v>1593877.14</v>
      </c>
      <c r="G88" s="21">
        <v>0.31</v>
      </c>
      <c r="H88" s="1" t="s">
        <v>8</v>
      </c>
      <c r="I88" s="1" t="s">
        <v>9</v>
      </c>
    </row>
    <row r="89" spans="1:9" x14ac:dyDescent="0.25">
      <c r="A89" s="1" t="s">
        <v>199</v>
      </c>
      <c r="B89" s="1">
        <v>147</v>
      </c>
      <c r="C89" s="1">
        <v>21580.37</v>
      </c>
      <c r="D89" s="1">
        <v>5867.99</v>
      </c>
      <c r="E89" s="1">
        <v>3172314.39</v>
      </c>
      <c r="F89" s="1">
        <v>862594.53</v>
      </c>
      <c r="G89" s="21">
        <v>0.27</v>
      </c>
      <c r="H89" s="1" t="s">
        <v>8</v>
      </c>
      <c r="I89" s="1" t="s">
        <v>9</v>
      </c>
    </row>
    <row r="90" spans="1:9" x14ac:dyDescent="0.25">
      <c r="A90" s="1" t="s">
        <v>200</v>
      </c>
      <c r="B90" s="1">
        <v>662</v>
      </c>
      <c r="C90" s="1">
        <v>31310.98</v>
      </c>
      <c r="D90" s="1">
        <v>6516.4</v>
      </c>
      <c r="E90" s="1">
        <v>20727868.760000002</v>
      </c>
      <c r="F90" s="1">
        <v>4313856.8</v>
      </c>
      <c r="G90" s="21">
        <v>0.21</v>
      </c>
      <c r="H90" s="1" t="s">
        <v>8</v>
      </c>
      <c r="I90" s="1" t="s">
        <v>9</v>
      </c>
    </row>
    <row r="91" spans="1:9" x14ac:dyDescent="0.25">
      <c r="A91" s="1" t="s">
        <v>201</v>
      </c>
      <c r="B91" s="1">
        <v>283</v>
      </c>
      <c r="C91" s="1">
        <v>24034.1</v>
      </c>
      <c r="D91" s="1">
        <v>8798.82</v>
      </c>
      <c r="E91" s="1">
        <v>6801650.2999999998</v>
      </c>
      <c r="F91" s="1">
        <v>2490066.06</v>
      </c>
      <c r="G91" s="21">
        <v>0.37</v>
      </c>
      <c r="H91" s="1" t="s">
        <v>8</v>
      </c>
      <c r="I91" s="1" t="s">
        <v>9</v>
      </c>
    </row>
    <row r="92" spans="1:9" x14ac:dyDescent="0.25">
      <c r="A92" s="1" t="s">
        <v>202</v>
      </c>
      <c r="B92" s="1">
        <v>676</v>
      </c>
      <c r="C92" s="1">
        <v>22251.72</v>
      </c>
      <c r="D92" s="1">
        <v>5992.39</v>
      </c>
      <c r="E92" s="1">
        <v>15042162.720000001</v>
      </c>
      <c r="F92" s="1">
        <v>4050855.64</v>
      </c>
      <c r="G92" s="21">
        <v>0.27</v>
      </c>
      <c r="H92" s="1" t="s">
        <v>8</v>
      </c>
      <c r="I92" s="1" t="s">
        <v>9</v>
      </c>
    </row>
    <row r="93" spans="1:9" x14ac:dyDescent="0.25">
      <c r="A93" s="1" t="s">
        <v>205</v>
      </c>
      <c r="B93" s="1">
        <v>907</v>
      </c>
      <c r="C93" s="1">
        <v>17899.88</v>
      </c>
      <c r="D93" s="1">
        <v>6976.49</v>
      </c>
      <c r="E93" s="1">
        <v>16235191.16</v>
      </c>
      <c r="F93" s="1">
        <v>6327676.4299999997</v>
      </c>
      <c r="G93" s="21">
        <v>0.39</v>
      </c>
      <c r="H93" s="1" t="s">
        <v>8</v>
      </c>
      <c r="I93" s="1" t="s">
        <v>9</v>
      </c>
    </row>
    <row r="94" spans="1:9" x14ac:dyDescent="0.25">
      <c r="A94" s="1" t="s">
        <v>206</v>
      </c>
      <c r="B94" s="1">
        <v>737</v>
      </c>
      <c r="C94" s="1">
        <v>19643.3</v>
      </c>
      <c r="D94" s="1">
        <v>9374.93</v>
      </c>
      <c r="E94" s="1">
        <v>14477112.1</v>
      </c>
      <c r="F94" s="1">
        <v>6909323.4100000001</v>
      </c>
      <c r="G94" s="21">
        <v>0.48</v>
      </c>
      <c r="H94" s="1" t="s">
        <v>8</v>
      </c>
      <c r="I94" s="1" t="s">
        <v>9</v>
      </c>
    </row>
    <row r="95" spans="1:9" x14ac:dyDescent="0.25">
      <c r="A95" s="1" t="s">
        <v>207</v>
      </c>
      <c r="B95" s="1">
        <v>736</v>
      </c>
      <c r="C95" s="1">
        <v>19997.900000000001</v>
      </c>
      <c r="D95" s="1">
        <v>8920.82</v>
      </c>
      <c r="E95" s="1">
        <v>14718454.4</v>
      </c>
      <c r="F95" s="1">
        <v>6565723.5199999996</v>
      </c>
      <c r="G95" s="21">
        <v>0.45</v>
      </c>
      <c r="H95" s="1" t="s">
        <v>8</v>
      </c>
      <c r="I95" s="1" t="s">
        <v>9</v>
      </c>
    </row>
    <row r="96" spans="1:9" x14ac:dyDescent="0.25">
      <c r="A96" s="1" t="s">
        <v>208</v>
      </c>
      <c r="B96" s="1">
        <v>167</v>
      </c>
      <c r="C96" s="1">
        <v>24405.81</v>
      </c>
      <c r="D96" s="1">
        <v>5557.46</v>
      </c>
      <c r="E96" s="1">
        <v>4075770.27</v>
      </c>
      <c r="F96" s="1">
        <v>928095.82</v>
      </c>
      <c r="G96" s="21">
        <v>0.23</v>
      </c>
      <c r="H96" s="1" t="s">
        <v>8</v>
      </c>
      <c r="I96" s="1" t="s">
        <v>9</v>
      </c>
    </row>
    <row r="97" spans="1:9" x14ac:dyDescent="0.25">
      <c r="A97" s="1" t="s">
        <v>210</v>
      </c>
      <c r="B97" s="1">
        <v>576</v>
      </c>
      <c r="C97" s="1">
        <v>49473.14</v>
      </c>
      <c r="D97" s="1">
        <v>6506.39</v>
      </c>
      <c r="E97" s="1">
        <v>28496528.640000001</v>
      </c>
      <c r="F97" s="1">
        <v>3747680.64</v>
      </c>
      <c r="G97" s="21">
        <v>0.13</v>
      </c>
      <c r="H97" s="1" t="s">
        <v>8</v>
      </c>
      <c r="I97" s="1" t="s">
        <v>9</v>
      </c>
    </row>
    <row r="98" spans="1:9" x14ac:dyDescent="0.25">
      <c r="A98" s="1" t="s">
        <v>211</v>
      </c>
      <c r="B98" s="1">
        <v>696</v>
      </c>
      <c r="C98" s="1">
        <v>40906.92</v>
      </c>
      <c r="D98" s="1">
        <v>5413.24</v>
      </c>
      <c r="E98" s="1">
        <v>28471216.32</v>
      </c>
      <c r="F98" s="1">
        <v>3767615.04</v>
      </c>
      <c r="G98" s="21">
        <v>0.13</v>
      </c>
      <c r="H98" s="1" t="s">
        <v>8</v>
      </c>
      <c r="I98" s="1" t="s">
        <v>9</v>
      </c>
    </row>
    <row r="99" spans="1:9" x14ac:dyDescent="0.25">
      <c r="A99" s="1" t="s">
        <v>212</v>
      </c>
      <c r="B99" s="1">
        <v>312</v>
      </c>
      <c r="C99" s="1">
        <v>29465.29</v>
      </c>
      <c r="D99" s="1">
        <v>8310.14</v>
      </c>
      <c r="E99" s="1">
        <v>9193170.4800000004</v>
      </c>
      <c r="F99" s="1">
        <v>2592763.6800000002</v>
      </c>
      <c r="G99" s="21">
        <v>0.28000000000000003</v>
      </c>
      <c r="H99" s="1" t="s">
        <v>8</v>
      </c>
      <c r="I99" s="1" t="s">
        <v>9</v>
      </c>
    </row>
    <row r="100" spans="1:9" x14ac:dyDescent="0.25">
      <c r="A100" s="1" t="s">
        <v>213</v>
      </c>
      <c r="B100" s="1">
        <v>906</v>
      </c>
      <c r="C100" s="1">
        <v>32575.54</v>
      </c>
      <c r="D100" s="1">
        <v>9617.59</v>
      </c>
      <c r="E100" s="1">
        <v>29513439.239999998</v>
      </c>
      <c r="F100" s="1">
        <v>8713536.5399999991</v>
      </c>
      <c r="G100" s="21">
        <v>0.3</v>
      </c>
      <c r="H100" s="1" t="s">
        <v>8</v>
      </c>
      <c r="I100" s="1" t="s">
        <v>9</v>
      </c>
    </row>
    <row r="101" spans="1:9" x14ac:dyDescent="0.25">
      <c r="A101" s="1" t="s">
        <v>215</v>
      </c>
      <c r="B101" s="1">
        <v>292</v>
      </c>
      <c r="C101" s="1">
        <v>27482.77</v>
      </c>
      <c r="D101" s="1">
        <v>3727.66</v>
      </c>
      <c r="E101" s="1">
        <v>8024968.8399999999</v>
      </c>
      <c r="F101" s="1">
        <v>1088476.72</v>
      </c>
      <c r="G101" s="21">
        <v>0.14000000000000001</v>
      </c>
      <c r="H101" s="1" t="s">
        <v>8</v>
      </c>
      <c r="I101" s="1" t="s">
        <v>9</v>
      </c>
    </row>
    <row r="102" spans="1:9" x14ac:dyDescent="0.25">
      <c r="A102" s="1" t="s">
        <v>216</v>
      </c>
      <c r="B102" s="1">
        <v>615</v>
      </c>
      <c r="C102" s="1">
        <v>29388.41</v>
      </c>
      <c r="D102" s="1">
        <v>4431.2</v>
      </c>
      <c r="E102" s="1">
        <v>18073872.149999999</v>
      </c>
      <c r="F102" s="1">
        <v>2725188</v>
      </c>
      <c r="G102" s="21">
        <v>0.15</v>
      </c>
      <c r="H102" s="1" t="s">
        <v>8</v>
      </c>
      <c r="I102" s="1" t="s">
        <v>9</v>
      </c>
    </row>
    <row r="103" spans="1:9" x14ac:dyDescent="0.25">
      <c r="A103" s="1" t="s">
        <v>218</v>
      </c>
      <c r="B103" s="1">
        <v>304</v>
      </c>
      <c r="C103" s="1">
        <v>40982.46</v>
      </c>
      <c r="D103" s="1">
        <v>9884.64</v>
      </c>
      <c r="E103" s="1">
        <v>12458667.84</v>
      </c>
      <c r="F103" s="1">
        <v>3004930.56</v>
      </c>
      <c r="G103" s="21">
        <v>0.24</v>
      </c>
      <c r="H103" s="1" t="s">
        <v>8</v>
      </c>
      <c r="I103" s="1" t="s">
        <v>9</v>
      </c>
    </row>
    <row r="104" spans="1:9" x14ac:dyDescent="0.25">
      <c r="A104" s="1" t="s">
        <v>219</v>
      </c>
      <c r="B104" s="1">
        <v>856</v>
      </c>
      <c r="C104" s="1">
        <v>38044.129999999997</v>
      </c>
      <c r="D104" s="1">
        <v>2728.58</v>
      </c>
      <c r="E104" s="1">
        <v>32565775.280000001</v>
      </c>
      <c r="F104" s="1">
        <v>2335664.48</v>
      </c>
      <c r="G104" s="21">
        <v>7.0000000000000007E-2</v>
      </c>
      <c r="H104" s="1" t="s">
        <v>8</v>
      </c>
      <c r="I104" s="1" t="s">
        <v>9</v>
      </c>
    </row>
    <row r="105" spans="1:9" x14ac:dyDescent="0.25">
      <c r="A105" s="1" t="s">
        <v>220</v>
      </c>
      <c r="B105" s="1">
        <v>595</v>
      </c>
      <c r="C105" s="1">
        <v>30005.57</v>
      </c>
      <c r="D105" s="1">
        <v>7039.46</v>
      </c>
      <c r="E105" s="1">
        <v>17853314.149999999</v>
      </c>
      <c r="F105" s="1">
        <v>4188478.7</v>
      </c>
      <c r="G105" s="21">
        <v>0.23</v>
      </c>
      <c r="H105" s="1" t="s">
        <v>8</v>
      </c>
      <c r="I105" s="1" t="s">
        <v>9</v>
      </c>
    </row>
    <row r="106" spans="1:9" x14ac:dyDescent="0.25">
      <c r="A106" s="1" t="s">
        <v>222</v>
      </c>
      <c r="B106" s="1">
        <v>223</v>
      </c>
      <c r="C106" s="1">
        <v>38450.54</v>
      </c>
      <c r="D106" s="1">
        <v>9971.93</v>
      </c>
      <c r="E106" s="1">
        <v>8574470.4199999999</v>
      </c>
      <c r="F106" s="1">
        <v>2223740.39</v>
      </c>
      <c r="G106" s="21">
        <v>0.26</v>
      </c>
      <c r="H106" s="1" t="s">
        <v>8</v>
      </c>
      <c r="I106" s="1" t="s">
        <v>9</v>
      </c>
    </row>
    <row r="107" spans="1:9" x14ac:dyDescent="0.25">
      <c r="A107" s="1" t="s">
        <v>223</v>
      </c>
      <c r="B107" s="1">
        <v>316</v>
      </c>
      <c r="C107" s="1">
        <v>17819.75</v>
      </c>
      <c r="D107" s="1">
        <v>9927.7999999999993</v>
      </c>
      <c r="E107" s="1">
        <v>5631041</v>
      </c>
      <c r="F107" s="1">
        <v>3137184.8</v>
      </c>
      <c r="G107" s="21">
        <v>0.56000000000000005</v>
      </c>
      <c r="H107" s="1" t="s">
        <v>8</v>
      </c>
      <c r="I107" s="1" t="s">
        <v>9</v>
      </c>
    </row>
    <row r="108" spans="1:9" x14ac:dyDescent="0.25">
      <c r="A108" s="1" t="s">
        <v>224</v>
      </c>
      <c r="B108" s="1">
        <v>366</v>
      </c>
      <c r="C108" s="1">
        <v>37718.550000000003</v>
      </c>
      <c r="D108" s="1">
        <v>3056.13</v>
      </c>
      <c r="E108" s="1">
        <v>13804989.300000001</v>
      </c>
      <c r="F108" s="1">
        <v>1118543.58</v>
      </c>
      <c r="G108" s="21">
        <v>0.08</v>
      </c>
      <c r="H108" s="1" t="s">
        <v>8</v>
      </c>
      <c r="I108" s="1" t="s">
        <v>9</v>
      </c>
    </row>
    <row r="109" spans="1:9" x14ac:dyDescent="0.25">
      <c r="A109" s="1" t="s">
        <v>225</v>
      </c>
      <c r="B109" s="1">
        <v>196</v>
      </c>
      <c r="C109" s="1">
        <v>39859.199999999997</v>
      </c>
      <c r="D109" s="1">
        <v>7877.05</v>
      </c>
      <c r="E109" s="1">
        <v>7812403.2000000002</v>
      </c>
      <c r="F109" s="1">
        <v>1543901.8</v>
      </c>
      <c r="G109" s="21">
        <v>0.2</v>
      </c>
      <c r="H109" s="1" t="s">
        <v>8</v>
      </c>
      <c r="I109" s="1" t="s">
        <v>9</v>
      </c>
    </row>
    <row r="110" spans="1:9" x14ac:dyDescent="0.25">
      <c r="A110" s="1" t="s">
        <v>227</v>
      </c>
      <c r="B110" s="1">
        <v>181</v>
      </c>
      <c r="C110" s="1">
        <v>42649.85</v>
      </c>
      <c r="D110" s="1">
        <v>4580.5200000000004</v>
      </c>
      <c r="E110" s="1">
        <v>7719622.8499999996</v>
      </c>
      <c r="F110" s="1">
        <v>829074.12</v>
      </c>
      <c r="G110" s="21">
        <v>0.11</v>
      </c>
      <c r="H110" s="1" t="s">
        <v>8</v>
      </c>
      <c r="I110" s="1" t="s">
        <v>9</v>
      </c>
    </row>
    <row r="111" spans="1:9" x14ac:dyDescent="0.25">
      <c r="A111" s="1" t="s">
        <v>228</v>
      </c>
      <c r="B111" s="1">
        <v>990</v>
      </c>
      <c r="C111" s="1">
        <v>36777.32</v>
      </c>
      <c r="D111" s="1">
        <v>8027.19</v>
      </c>
      <c r="E111" s="1">
        <v>36409546.799999997</v>
      </c>
      <c r="F111" s="1">
        <v>7946918.0999999996</v>
      </c>
      <c r="G111" s="21">
        <v>0.22</v>
      </c>
      <c r="H111" s="1" t="s">
        <v>8</v>
      </c>
      <c r="I111" s="1" t="s">
        <v>9</v>
      </c>
    </row>
    <row r="112" spans="1:9" x14ac:dyDescent="0.25">
      <c r="A112" s="1" t="s">
        <v>229</v>
      </c>
      <c r="B112" s="1">
        <v>401</v>
      </c>
      <c r="C112" s="1">
        <v>29722.65</v>
      </c>
      <c r="D112" s="1">
        <v>9701.73</v>
      </c>
      <c r="E112" s="1">
        <v>11918782.65</v>
      </c>
      <c r="F112" s="1">
        <v>3890393.73</v>
      </c>
      <c r="G112" s="21">
        <v>0.33</v>
      </c>
      <c r="H112" s="1" t="s">
        <v>8</v>
      </c>
      <c r="I112" s="1" t="s">
        <v>9</v>
      </c>
    </row>
    <row r="113" spans="1:9" x14ac:dyDescent="0.25">
      <c r="A113" s="1" t="s">
        <v>230</v>
      </c>
      <c r="B113" s="1">
        <v>631</v>
      </c>
      <c r="C113" s="1">
        <v>13405.98</v>
      </c>
      <c r="D113" s="1">
        <v>9333.15</v>
      </c>
      <c r="E113" s="1">
        <v>8459173.3800000008</v>
      </c>
      <c r="F113" s="1">
        <v>5889217.6500000004</v>
      </c>
      <c r="G113" s="21">
        <v>0.7</v>
      </c>
      <c r="H113" s="1" t="s">
        <v>8</v>
      </c>
      <c r="I113" s="1" t="s">
        <v>9</v>
      </c>
    </row>
    <row r="114" spans="1:9" x14ac:dyDescent="0.25">
      <c r="A114" s="1" t="s">
        <v>231</v>
      </c>
      <c r="B114" s="1">
        <v>175</v>
      </c>
      <c r="C114" s="1">
        <v>15018.73</v>
      </c>
      <c r="D114" s="1">
        <v>9030.94</v>
      </c>
      <c r="E114" s="1">
        <v>2628277.75</v>
      </c>
      <c r="F114" s="1">
        <v>1580414.5</v>
      </c>
      <c r="G114" s="21">
        <v>0.6</v>
      </c>
      <c r="H114" s="1" t="s">
        <v>8</v>
      </c>
      <c r="I114" s="1" t="s">
        <v>9</v>
      </c>
    </row>
    <row r="115" spans="1:9" x14ac:dyDescent="0.25">
      <c r="A115" s="1" t="s">
        <v>235</v>
      </c>
      <c r="B115" s="1">
        <v>907</v>
      </c>
      <c r="C115" s="1">
        <v>42974.87</v>
      </c>
      <c r="D115" s="1">
        <v>3303.73</v>
      </c>
      <c r="E115" s="1">
        <v>38978207.090000004</v>
      </c>
      <c r="F115" s="1">
        <v>2996483.11</v>
      </c>
      <c r="G115" s="21">
        <v>0.08</v>
      </c>
      <c r="H115" s="1" t="s">
        <v>8</v>
      </c>
      <c r="I115" s="1" t="s">
        <v>9</v>
      </c>
    </row>
    <row r="116" spans="1:9" x14ac:dyDescent="0.25">
      <c r="A116" s="1" t="s">
        <v>240</v>
      </c>
      <c r="B116" s="1">
        <v>141</v>
      </c>
      <c r="C116" s="1">
        <v>44054.32</v>
      </c>
      <c r="D116" s="1">
        <v>9201.08</v>
      </c>
      <c r="E116" s="1">
        <v>6211659.1200000001</v>
      </c>
      <c r="F116" s="1">
        <v>1297352.28</v>
      </c>
      <c r="G116" s="21">
        <v>0.21</v>
      </c>
      <c r="H116" s="1" t="s">
        <v>8</v>
      </c>
      <c r="I116" s="1" t="s">
        <v>9</v>
      </c>
    </row>
    <row r="117" spans="1:9" x14ac:dyDescent="0.25">
      <c r="A117" s="1" t="s">
        <v>243</v>
      </c>
      <c r="B117" s="1">
        <v>184</v>
      </c>
      <c r="C117" s="1">
        <v>13442.51</v>
      </c>
      <c r="D117" s="1">
        <v>6666.22</v>
      </c>
      <c r="E117" s="1">
        <v>2473421.84</v>
      </c>
      <c r="F117" s="1">
        <v>1226584.48</v>
      </c>
      <c r="G117" s="21">
        <v>0.5</v>
      </c>
      <c r="H117" s="1" t="s">
        <v>8</v>
      </c>
      <c r="I117" s="1" t="s">
        <v>9</v>
      </c>
    </row>
    <row r="118" spans="1:9" x14ac:dyDescent="0.25">
      <c r="A118" s="1" t="s">
        <v>244</v>
      </c>
      <c r="B118" s="1">
        <v>890</v>
      </c>
      <c r="C118" s="1">
        <v>20914.84</v>
      </c>
      <c r="D118" s="1">
        <v>7851.32</v>
      </c>
      <c r="E118" s="1">
        <v>18614207.600000001</v>
      </c>
      <c r="F118" s="1">
        <v>6987674.7999999998</v>
      </c>
      <c r="G118" s="21">
        <v>0.38</v>
      </c>
      <c r="H118" s="1" t="s">
        <v>8</v>
      </c>
      <c r="I118" s="1" t="s">
        <v>9</v>
      </c>
    </row>
    <row r="119" spans="1:9" x14ac:dyDescent="0.25">
      <c r="A119" s="1" t="s">
        <v>245</v>
      </c>
      <c r="B119" s="1">
        <v>814</v>
      </c>
      <c r="C119" s="1">
        <v>45418.18</v>
      </c>
      <c r="D119" s="1">
        <v>2352.81</v>
      </c>
      <c r="E119" s="1">
        <v>36970398.520000003</v>
      </c>
      <c r="F119" s="1">
        <v>1915187.34</v>
      </c>
      <c r="G119" s="21">
        <v>0.05</v>
      </c>
      <c r="H119" s="1" t="s">
        <v>8</v>
      </c>
      <c r="I119" s="1" t="s">
        <v>9</v>
      </c>
    </row>
    <row r="120" spans="1:9" x14ac:dyDescent="0.25">
      <c r="A120" s="1" t="s">
        <v>250</v>
      </c>
      <c r="B120" s="1">
        <v>568</v>
      </c>
      <c r="C120" s="1">
        <v>39056.870000000003</v>
      </c>
      <c r="D120" s="1">
        <v>7655.01</v>
      </c>
      <c r="E120" s="1">
        <v>22184302.16</v>
      </c>
      <c r="F120" s="1">
        <v>4348045.68</v>
      </c>
      <c r="G120" s="21">
        <v>0.2</v>
      </c>
      <c r="H120" s="1" t="s">
        <v>8</v>
      </c>
      <c r="I120" s="1" t="s">
        <v>9</v>
      </c>
    </row>
    <row r="121" spans="1:9" x14ac:dyDescent="0.25">
      <c r="A121" s="1" t="s">
        <v>254</v>
      </c>
      <c r="B121" s="1">
        <v>346</v>
      </c>
      <c r="C121" s="1">
        <v>43082.11</v>
      </c>
      <c r="D121" s="1">
        <v>9731.66</v>
      </c>
      <c r="E121" s="1">
        <v>14906410.060000001</v>
      </c>
      <c r="F121" s="1">
        <v>3367154.36</v>
      </c>
      <c r="G121" s="21">
        <v>0.23</v>
      </c>
      <c r="H121" s="1" t="s">
        <v>8</v>
      </c>
      <c r="I121" s="1" t="s">
        <v>9</v>
      </c>
    </row>
    <row r="122" spans="1:9" x14ac:dyDescent="0.25">
      <c r="A122" s="1" t="s">
        <v>255</v>
      </c>
      <c r="B122" s="1">
        <v>478</v>
      </c>
      <c r="C122" s="1">
        <v>15759.34</v>
      </c>
      <c r="D122" s="1">
        <v>9407.02</v>
      </c>
      <c r="E122" s="1">
        <v>7532964.5199999996</v>
      </c>
      <c r="F122" s="1">
        <v>4496555.5599999996</v>
      </c>
      <c r="G122" s="21">
        <v>0.6</v>
      </c>
      <c r="H122" s="1" t="s">
        <v>8</v>
      </c>
      <c r="I122" s="1" t="s">
        <v>9</v>
      </c>
    </row>
    <row r="123" spans="1:9" x14ac:dyDescent="0.25">
      <c r="A123" s="1" t="s">
        <v>256</v>
      </c>
      <c r="B123" s="1">
        <v>406</v>
      </c>
      <c r="C123" s="1">
        <v>39603.82</v>
      </c>
      <c r="D123" s="1">
        <v>5227.59</v>
      </c>
      <c r="E123" s="1">
        <v>16079150.92</v>
      </c>
      <c r="F123" s="1">
        <v>2122401.54</v>
      </c>
      <c r="G123" s="21">
        <v>0.13</v>
      </c>
      <c r="H123" s="1" t="s">
        <v>8</v>
      </c>
      <c r="I123" s="1" t="s">
        <v>9</v>
      </c>
    </row>
    <row r="124" spans="1:9" x14ac:dyDescent="0.25">
      <c r="A124" s="1" t="s">
        <v>257</v>
      </c>
      <c r="B124" s="1">
        <v>306</v>
      </c>
      <c r="C124" s="1">
        <v>28489.69</v>
      </c>
      <c r="D124" s="1">
        <v>5983.88</v>
      </c>
      <c r="E124" s="1">
        <v>8717845.1400000006</v>
      </c>
      <c r="F124" s="1">
        <v>1831067.28</v>
      </c>
      <c r="G124" s="21">
        <v>0.21</v>
      </c>
      <c r="H124" s="1" t="s">
        <v>8</v>
      </c>
      <c r="I124" s="1" t="s">
        <v>9</v>
      </c>
    </row>
    <row r="125" spans="1:9" x14ac:dyDescent="0.25">
      <c r="A125" s="1" t="s">
        <v>260</v>
      </c>
      <c r="B125" s="1">
        <v>293</v>
      </c>
      <c r="C125" s="1">
        <v>35250.959999999999</v>
      </c>
      <c r="D125" s="1">
        <v>4432.8900000000003</v>
      </c>
      <c r="E125" s="1">
        <v>10328531.279999999</v>
      </c>
      <c r="F125" s="1">
        <v>1298836.77</v>
      </c>
      <c r="G125" s="21">
        <v>0.13</v>
      </c>
      <c r="H125" s="1" t="s">
        <v>8</v>
      </c>
      <c r="I125" s="1" t="s">
        <v>9</v>
      </c>
    </row>
    <row r="126" spans="1:9" x14ac:dyDescent="0.25">
      <c r="A126" s="1" t="s">
        <v>263</v>
      </c>
      <c r="B126" s="1">
        <v>928</v>
      </c>
      <c r="C126" s="1">
        <v>22893.46</v>
      </c>
      <c r="D126" s="1">
        <v>4425.03</v>
      </c>
      <c r="E126" s="1">
        <v>21245130.879999999</v>
      </c>
      <c r="F126" s="1">
        <v>4106427.84</v>
      </c>
      <c r="G126" s="21">
        <v>0.19</v>
      </c>
      <c r="H126" s="1" t="s">
        <v>8</v>
      </c>
      <c r="I126" s="1" t="s">
        <v>9</v>
      </c>
    </row>
    <row r="127" spans="1:9" x14ac:dyDescent="0.25">
      <c r="A127" s="1" t="s">
        <v>265</v>
      </c>
      <c r="B127" s="1">
        <v>877</v>
      </c>
      <c r="C127" s="1">
        <v>36520.61</v>
      </c>
      <c r="D127" s="1">
        <v>6211.19</v>
      </c>
      <c r="E127" s="1">
        <v>32028574.969999999</v>
      </c>
      <c r="F127" s="1">
        <v>5447213.6299999999</v>
      </c>
      <c r="G127" s="21">
        <v>0.17</v>
      </c>
      <c r="H127" s="1" t="s">
        <v>8</v>
      </c>
      <c r="I127" s="1" t="s">
        <v>9</v>
      </c>
    </row>
    <row r="128" spans="1:9" x14ac:dyDescent="0.25">
      <c r="A128" s="1" t="s">
        <v>267</v>
      </c>
      <c r="B128" s="1">
        <v>766</v>
      </c>
      <c r="C128" s="1">
        <v>13513.38</v>
      </c>
      <c r="D128" s="1">
        <v>4155</v>
      </c>
      <c r="E128" s="1">
        <v>10351249.08</v>
      </c>
      <c r="F128" s="1">
        <v>3182730</v>
      </c>
      <c r="G128" s="21">
        <v>0.31</v>
      </c>
      <c r="H128" s="1" t="s">
        <v>8</v>
      </c>
      <c r="I128" s="1" t="s">
        <v>9</v>
      </c>
    </row>
    <row r="129" spans="1:9" x14ac:dyDescent="0.25">
      <c r="A129" s="1" t="s">
        <v>268</v>
      </c>
      <c r="B129" s="1">
        <v>223</v>
      </c>
      <c r="C129" s="1">
        <v>41689.96</v>
      </c>
      <c r="D129" s="1">
        <v>7172.86</v>
      </c>
      <c r="E129" s="1">
        <v>9296861.0800000001</v>
      </c>
      <c r="F129" s="1">
        <v>1599547.78</v>
      </c>
      <c r="G129" s="21">
        <v>0.17</v>
      </c>
      <c r="H129" s="1" t="s">
        <v>8</v>
      </c>
      <c r="I129" s="1" t="s">
        <v>9</v>
      </c>
    </row>
    <row r="130" spans="1:9" x14ac:dyDescent="0.25">
      <c r="A130" s="1" t="s">
        <v>269</v>
      </c>
      <c r="B130" s="1">
        <v>998</v>
      </c>
      <c r="C130" s="1">
        <v>30576.799999999999</v>
      </c>
      <c r="D130" s="1">
        <v>2142.19</v>
      </c>
      <c r="E130" s="1">
        <v>30515646.399999999</v>
      </c>
      <c r="F130" s="1">
        <v>2137905.62</v>
      </c>
      <c r="G130" s="21">
        <v>7.0000000000000007E-2</v>
      </c>
      <c r="H130" s="1" t="s">
        <v>8</v>
      </c>
      <c r="I130" s="1" t="s">
        <v>9</v>
      </c>
    </row>
    <row r="131" spans="1:9" x14ac:dyDescent="0.25">
      <c r="A131" s="1" t="s">
        <v>270</v>
      </c>
      <c r="B131" s="1">
        <v>301</v>
      </c>
      <c r="C131" s="1">
        <v>15004.45</v>
      </c>
      <c r="D131" s="1">
        <v>9281.36</v>
      </c>
      <c r="E131" s="1">
        <v>4516339.45</v>
      </c>
      <c r="F131" s="1">
        <v>2793689.36</v>
      </c>
      <c r="G131" s="21">
        <v>0.62</v>
      </c>
      <c r="H131" s="1" t="s">
        <v>8</v>
      </c>
      <c r="I131" s="1" t="s">
        <v>9</v>
      </c>
    </row>
    <row r="132" spans="1:9" x14ac:dyDescent="0.25">
      <c r="A132" s="1" t="s">
        <v>271</v>
      </c>
      <c r="B132" s="1">
        <v>757</v>
      </c>
      <c r="C132" s="1">
        <v>33275.53</v>
      </c>
      <c r="D132" s="1">
        <v>8144.09</v>
      </c>
      <c r="E132" s="1">
        <v>25189576.210000001</v>
      </c>
      <c r="F132" s="1">
        <v>6165076.1299999999</v>
      </c>
      <c r="G132" s="21">
        <v>0.24</v>
      </c>
      <c r="H132" s="1" t="s">
        <v>8</v>
      </c>
      <c r="I132" s="1" t="s">
        <v>9</v>
      </c>
    </row>
    <row r="133" spans="1:9" x14ac:dyDescent="0.25">
      <c r="A133" s="1" t="s">
        <v>272</v>
      </c>
      <c r="B133" s="1">
        <v>967</v>
      </c>
      <c r="C133" s="1">
        <v>17287.05</v>
      </c>
      <c r="D133" s="1">
        <v>9822.65</v>
      </c>
      <c r="E133" s="1">
        <v>16716577.35</v>
      </c>
      <c r="F133" s="1">
        <v>9498502.5500000007</v>
      </c>
      <c r="G133" s="21">
        <v>0.56999999999999995</v>
      </c>
      <c r="H133" s="1" t="s">
        <v>8</v>
      </c>
      <c r="I133" s="1" t="s">
        <v>9</v>
      </c>
    </row>
    <row r="134" spans="1:9" x14ac:dyDescent="0.25">
      <c r="A134" s="1" t="s">
        <v>276</v>
      </c>
      <c r="B134" s="1">
        <v>246</v>
      </c>
      <c r="C134" s="1">
        <v>28229.09</v>
      </c>
      <c r="D134" s="1">
        <v>2527.7600000000002</v>
      </c>
      <c r="E134" s="1">
        <v>6944356.1399999997</v>
      </c>
      <c r="F134" s="1">
        <v>621828.96</v>
      </c>
      <c r="G134" s="21">
        <v>0.09</v>
      </c>
      <c r="H134" s="1" t="s">
        <v>8</v>
      </c>
      <c r="I134" s="1" t="s">
        <v>9</v>
      </c>
    </row>
    <row r="135" spans="1:9" x14ac:dyDescent="0.25">
      <c r="A135" s="1" t="s">
        <v>277</v>
      </c>
      <c r="B135" s="1">
        <v>500</v>
      </c>
      <c r="C135" s="1">
        <v>48937.95</v>
      </c>
      <c r="D135" s="1">
        <v>2835.78</v>
      </c>
      <c r="E135" s="1">
        <v>24468975</v>
      </c>
      <c r="F135" s="1">
        <v>1417890</v>
      </c>
      <c r="G135" s="21">
        <v>0.06</v>
      </c>
      <c r="H135" s="1" t="s">
        <v>8</v>
      </c>
      <c r="I135" s="1" t="s">
        <v>9</v>
      </c>
    </row>
    <row r="136" spans="1:9" x14ac:dyDescent="0.25">
      <c r="A136" s="1" t="s">
        <v>279</v>
      </c>
      <c r="B136" s="1">
        <v>166</v>
      </c>
      <c r="C136" s="1">
        <v>21132.81</v>
      </c>
      <c r="D136" s="1">
        <v>7252.84</v>
      </c>
      <c r="E136" s="1">
        <v>3508046.46</v>
      </c>
      <c r="F136" s="1">
        <v>1203971.44</v>
      </c>
      <c r="G136" s="21">
        <v>0.34</v>
      </c>
      <c r="H136" s="1" t="s">
        <v>8</v>
      </c>
      <c r="I136" s="1" t="s">
        <v>9</v>
      </c>
    </row>
    <row r="137" spans="1:9" x14ac:dyDescent="0.25">
      <c r="A137" s="1" t="s">
        <v>280</v>
      </c>
      <c r="B137" s="1">
        <v>113</v>
      </c>
      <c r="C137" s="1">
        <v>44959.45</v>
      </c>
      <c r="D137" s="1">
        <v>6092.14</v>
      </c>
      <c r="E137" s="1">
        <v>5080417.8499999996</v>
      </c>
      <c r="F137" s="1">
        <v>688411.82</v>
      </c>
      <c r="G137" s="21">
        <v>0.14000000000000001</v>
      </c>
      <c r="H137" s="1" t="s">
        <v>8</v>
      </c>
      <c r="I137" s="1" t="s">
        <v>9</v>
      </c>
    </row>
    <row r="138" spans="1:9" x14ac:dyDescent="0.25">
      <c r="A138" s="1" t="s">
        <v>282</v>
      </c>
      <c r="B138" s="1">
        <v>319</v>
      </c>
      <c r="C138" s="1">
        <v>26580.33</v>
      </c>
      <c r="D138" s="1">
        <v>9531.2000000000007</v>
      </c>
      <c r="E138" s="1">
        <v>8479125.2699999996</v>
      </c>
      <c r="F138" s="1">
        <v>3040452.8</v>
      </c>
      <c r="G138" s="21">
        <v>0.36</v>
      </c>
      <c r="H138" s="1" t="s">
        <v>8</v>
      </c>
      <c r="I138" s="1" t="s">
        <v>9</v>
      </c>
    </row>
    <row r="139" spans="1:9" x14ac:dyDescent="0.25">
      <c r="A139" s="1" t="s">
        <v>284</v>
      </c>
      <c r="B139" s="1">
        <v>554</v>
      </c>
      <c r="C139" s="1">
        <v>12910.73</v>
      </c>
      <c r="D139" s="1">
        <v>6115.26</v>
      </c>
      <c r="E139" s="1">
        <v>7152544.4199999999</v>
      </c>
      <c r="F139" s="1">
        <v>3387854.04</v>
      </c>
      <c r="G139" s="21">
        <v>0.47</v>
      </c>
      <c r="H139" s="1" t="s">
        <v>8</v>
      </c>
      <c r="I139" s="1" t="s">
        <v>9</v>
      </c>
    </row>
    <row r="140" spans="1:9" x14ac:dyDescent="0.25">
      <c r="A140" s="1" t="s">
        <v>285</v>
      </c>
      <c r="B140" s="1">
        <v>684</v>
      </c>
      <c r="C140" s="1">
        <v>42655.08</v>
      </c>
      <c r="D140" s="1">
        <v>4144.3999999999996</v>
      </c>
      <c r="E140" s="1">
        <v>29176074.719999999</v>
      </c>
      <c r="F140" s="1">
        <v>2834769.6</v>
      </c>
      <c r="G140" s="21">
        <v>0.1</v>
      </c>
      <c r="H140" s="1" t="s">
        <v>8</v>
      </c>
      <c r="I140" s="1" t="s">
        <v>9</v>
      </c>
    </row>
    <row r="141" spans="1:9" x14ac:dyDescent="0.25">
      <c r="A141" s="1" t="s">
        <v>287</v>
      </c>
      <c r="B141" s="1">
        <v>520</v>
      </c>
      <c r="C141" s="1">
        <v>25128.16</v>
      </c>
      <c r="D141" s="1">
        <v>3894.72</v>
      </c>
      <c r="E141" s="1">
        <v>13066643.199999999</v>
      </c>
      <c r="F141" s="1">
        <v>2025254.4</v>
      </c>
      <c r="G141" s="21">
        <v>0.15</v>
      </c>
      <c r="H141" s="1" t="s">
        <v>8</v>
      </c>
      <c r="I141" s="1" t="s">
        <v>9</v>
      </c>
    </row>
    <row r="142" spans="1:9" x14ac:dyDescent="0.25">
      <c r="A142" s="1" t="s">
        <v>289</v>
      </c>
      <c r="B142" s="1">
        <v>179</v>
      </c>
      <c r="C142" s="1">
        <v>11948.5</v>
      </c>
      <c r="D142" s="1">
        <v>8565.61</v>
      </c>
      <c r="E142" s="1">
        <v>2138781.5</v>
      </c>
      <c r="F142" s="1">
        <v>1533244.19</v>
      </c>
      <c r="G142" s="21">
        <v>0.72</v>
      </c>
      <c r="H142" s="1" t="s">
        <v>8</v>
      </c>
      <c r="I142" s="1" t="s">
        <v>9</v>
      </c>
    </row>
    <row r="143" spans="1:9" x14ac:dyDescent="0.25">
      <c r="A143" s="1" t="s">
        <v>291</v>
      </c>
      <c r="B143" s="1">
        <v>592</v>
      </c>
      <c r="C143" s="1">
        <v>10021.32</v>
      </c>
      <c r="D143" s="1">
        <v>7255.38</v>
      </c>
      <c r="E143" s="1">
        <v>5932621.4400000004</v>
      </c>
      <c r="F143" s="1">
        <v>4295184.96</v>
      </c>
      <c r="G143" s="21">
        <v>0.72</v>
      </c>
      <c r="H143" s="1" t="s">
        <v>8</v>
      </c>
      <c r="I143" s="1" t="s">
        <v>9</v>
      </c>
    </row>
    <row r="144" spans="1:9" x14ac:dyDescent="0.25">
      <c r="A144" s="1" t="s">
        <v>292</v>
      </c>
      <c r="B144" s="1">
        <v>339</v>
      </c>
      <c r="C144" s="1">
        <v>45625.14</v>
      </c>
      <c r="D144" s="1">
        <v>4973.87</v>
      </c>
      <c r="E144" s="1">
        <v>15466922.460000001</v>
      </c>
      <c r="F144" s="1">
        <v>1686141.93</v>
      </c>
      <c r="G144" s="21">
        <v>0.11</v>
      </c>
      <c r="H144" s="1" t="s">
        <v>8</v>
      </c>
      <c r="I144" s="1" t="s">
        <v>9</v>
      </c>
    </row>
    <row r="145" spans="1:9" x14ac:dyDescent="0.25">
      <c r="A145" s="1" t="s">
        <v>293</v>
      </c>
      <c r="B145" s="1">
        <v>686</v>
      </c>
      <c r="C145" s="1">
        <v>20272.96</v>
      </c>
      <c r="D145" s="1">
        <v>8833.6299999999992</v>
      </c>
      <c r="E145" s="1">
        <v>13907250.560000001</v>
      </c>
      <c r="F145" s="1">
        <v>6059870.1799999997</v>
      </c>
      <c r="G145" s="21">
        <v>0.44</v>
      </c>
      <c r="H145" s="1" t="s">
        <v>8</v>
      </c>
      <c r="I145" s="1" t="s">
        <v>9</v>
      </c>
    </row>
    <row r="146" spans="1:9" x14ac:dyDescent="0.25">
      <c r="A146" s="1" t="s">
        <v>294</v>
      </c>
      <c r="B146" s="1">
        <v>787</v>
      </c>
      <c r="C146" s="1">
        <v>28262.15</v>
      </c>
      <c r="D146" s="1">
        <v>4658.3</v>
      </c>
      <c r="E146" s="1">
        <v>22242312.050000001</v>
      </c>
      <c r="F146" s="1">
        <v>3666082.1</v>
      </c>
      <c r="G146" s="21">
        <v>0.16</v>
      </c>
      <c r="H146" s="1" t="s">
        <v>8</v>
      </c>
      <c r="I146" s="1" t="s">
        <v>9</v>
      </c>
    </row>
    <row r="147" spans="1:9" x14ac:dyDescent="0.25">
      <c r="A147" s="1" t="s">
        <v>295</v>
      </c>
      <c r="B147" s="1">
        <v>807</v>
      </c>
      <c r="C147" s="1">
        <v>18090.87</v>
      </c>
      <c r="D147" s="1">
        <v>7265.71</v>
      </c>
      <c r="E147" s="1">
        <v>14599332.09</v>
      </c>
      <c r="F147" s="1">
        <v>5863427.9699999997</v>
      </c>
      <c r="G147" s="21">
        <v>0.4</v>
      </c>
      <c r="H147" s="1" t="s">
        <v>8</v>
      </c>
      <c r="I147" s="1" t="s">
        <v>9</v>
      </c>
    </row>
    <row r="148" spans="1:9" x14ac:dyDescent="0.25">
      <c r="A148" s="1" t="s">
        <v>297</v>
      </c>
      <c r="B148" s="1">
        <v>561</v>
      </c>
      <c r="C148" s="1">
        <v>12953.71</v>
      </c>
      <c r="D148" s="1">
        <v>2565.69</v>
      </c>
      <c r="E148" s="1">
        <v>7267031.3099999996</v>
      </c>
      <c r="F148" s="1">
        <v>1439352.09</v>
      </c>
      <c r="G148" s="21">
        <v>0.2</v>
      </c>
      <c r="H148" s="1" t="s">
        <v>8</v>
      </c>
      <c r="I148" s="1" t="s">
        <v>9</v>
      </c>
    </row>
    <row r="149" spans="1:9" x14ac:dyDescent="0.25">
      <c r="A149" s="1" t="s">
        <v>298</v>
      </c>
      <c r="B149" s="1">
        <v>163</v>
      </c>
      <c r="C149" s="1">
        <v>16244.54</v>
      </c>
      <c r="D149" s="1">
        <v>9874.64</v>
      </c>
      <c r="E149" s="1">
        <v>2647860.02</v>
      </c>
      <c r="F149" s="1">
        <v>1609566.32</v>
      </c>
      <c r="G149" s="21">
        <v>0.61</v>
      </c>
      <c r="H149" s="1" t="s">
        <v>8</v>
      </c>
      <c r="I149" s="1" t="s">
        <v>9</v>
      </c>
    </row>
    <row r="150" spans="1:9" x14ac:dyDescent="0.25">
      <c r="A150" s="1" t="s">
        <v>299</v>
      </c>
      <c r="B150" s="1">
        <v>467</v>
      </c>
      <c r="C150" s="1">
        <v>17621.38</v>
      </c>
      <c r="D150" s="1">
        <v>4867.75</v>
      </c>
      <c r="E150" s="1">
        <v>8229184.46</v>
      </c>
      <c r="F150" s="1">
        <v>2273239.25</v>
      </c>
      <c r="G150" s="21">
        <v>0.28000000000000003</v>
      </c>
      <c r="H150" s="1" t="s">
        <v>8</v>
      </c>
      <c r="I150" s="1" t="s">
        <v>9</v>
      </c>
    </row>
    <row r="151" spans="1:9" x14ac:dyDescent="0.25">
      <c r="A151" s="1" t="s">
        <v>301</v>
      </c>
      <c r="B151" s="1">
        <v>674</v>
      </c>
      <c r="C151" s="1">
        <v>31768.74</v>
      </c>
      <c r="D151" s="1">
        <v>3973.93</v>
      </c>
      <c r="E151" s="1">
        <v>21412130.760000002</v>
      </c>
      <c r="F151" s="1">
        <v>2678428.8199999998</v>
      </c>
      <c r="G151" s="21">
        <v>0.13</v>
      </c>
      <c r="H151" s="1" t="s">
        <v>8</v>
      </c>
      <c r="I151" s="1" t="s">
        <v>9</v>
      </c>
    </row>
    <row r="152" spans="1:9" x14ac:dyDescent="0.25">
      <c r="A152" s="1" t="s">
        <v>302</v>
      </c>
      <c r="B152" s="1">
        <v>564</v>
      </c>
      <c r="C152" s="1">
        <v>18024.78</v>
      </c>
      <c r="D152" s="1">
        <v>9857.8700000000008</v>
      </c>
      <c r="E152" s="1">
        <v>10165975.92</v>
      </c>
      <c r="F152" s="1">
        <v>5559838.6799999997</v>
      </c>
      <c r="G152" s="21">
        <v>0.55000000000000004</v>
      </c>
      <c r="H152" s="1" t="s">
        <v>8</v>
      </c>
      <c r="I152" s="1" t="s">
        <v>9</v>
      </c>
    </row>
    <row r="153" spans="1:9" x14ac:dyDescent="0.25">
      <c r="A153" s="1" t="s">
        <v>307</v>
      </c>
      <c r="B153" s="1">
        <v>951</v>
      </c>
      <c r="C153" s="1">
        <v>18275.439999999999</v>
      </c>
      <c r="D153" s="1">
        <v>8704.65</v>
      </c>
      <c r="E153" s="1">
        <v>17379943.440000001</v>
      </c>
      <c r="F153" s="1">
        <v>8278122.1500000004</v>
      </c>
      <c r="G153" s="21">
        <v>0.48</v>
      </c>
      <c r="H153" s="1" t="s">
        <v>8</v>
      </c>
      <c r="I153" s="1" t="s">
        <v>9</v>
      </c>
    </row>
    <row r="154" spans="1:9" x14ac:dyDescent="0.25">
      <c r="A154" s="1" t="s">
        <v>310</v>
      </c>
      <c r="B154" s="1">
        <v>322</v>
      </c>
      <c r="C154" s="1">
        <v>44206.36</v>
      </c>
      <c r="D154" s="1">
        <v>2884.76</v>
      </c>
      <c r="E154" s="1">
        <v>14234447.92</v>
      </c>
      <c r="F154" s="1">
        <v>928892.72</v>
      </c>
      <c r="G154" s="21">
        <v>7.0000000000000007E-2</v>
      </c>
      <c r="H154" s="1" t="s">
        <v>8</v>
      </c>
      <c r="I154" s="1" t="s">
        <v>9</v>
      </c>
    </row>
    <row r="155" spans="1:9" x14ac:dyDescent="0.25">
      <c r="A155" s="1" t="s">
        <v>312</v>
      </c>
      <c r="B155" s="1">
        <v>460</v>
      </c>
      <c r="C155" s="1">
        <v>42176.76</v>
      </c>
      <c r="D155" s="1">
        <v>2762.91</v>
      </c>
      <c r="E155" s="1">
        <v>19401309.600000001</v>
      </c>
      <c r="F155" s="1">
        <v>1270938.6000000001</v>
      </c>
      <c r="G155" s="21">
        <v>7.0000000000000007E-2</v>
      </c>
      <c r="H155" s="1" t="s">
        <v>8</v>
      </c>
      <c r="I155" s="1" t="s">
        <v>9</v>
      </c>
    </row>
    <row r="156" spans="1:9" x14ac:dyDescent="0.25">
      <c r="A156" s="1" t="s">
        <v>313</v>
      </c>
      <c r="B156" s="1">
        <v>450</v>
      </c>
      <c r="C156" s="1">
        <v>47731.6</v>
      </c>
      <c r="D156" s="1">
        <v>3122.51</v>
      </c>
      <c r="E156" s="1">
        <v>21479220</v>
      </c>
      <c r="F156" s="1">
        <v>1405129.5</v>
      </c>
      <c r="G156" s="21">
        <v>7.0000000000000007E-2</v>
      </c>
      <c r="H156" s="1" t="s">
        <v>8</v>
      </c>
      <c r="I156" s="1" t="s">
        <v>9</v>
      </c>
    </row>
    <row r="157" spans="1:9" x14ac:dyDescent="0.25">
      <c r="A157" s="1" t="s">
        <v>314</v>
      </c>
      <c r="B157" s="1">
        <v>931</v>
      </c>
      <c r="C157" s="1">
        <v>44314.68</v>
      </c>
      <c r="D157" s="1">
        <v>7504.88</v>
      </c>
      <c r="E157" s="1">
        <v>41256967.079999998</v>
      </c>
      <c r="F157" s="1">
        <v>6987043.2800000003</v>
      </c>
      <c r="G157" s="21">
        <v>0.17</v>
      </c>
      <c r="H157" s="1" t="s">
        <v>8</v>
      </c>
      <c r="I157" s="1" t="s">
        <v>9</v>
      </c>
    </row>
    <row r="158" spans="1:9" x14ac:dyDescent="0.25">
      <c r="A158" s="1" t="s">
        <v>315</v>
      </c>
      <c r="B158" s="1">
        <v>383</v>
      </c>
      <c r="C158" s="1">
        <v>22247.16</v>
      </c>
      <c r="D158" s="1">
        <v>2470.1799999999998</v>
      </c>
      <c r="E158" s="1">
        <v>8520662.2799999993</v>
      </c>
      <c r="F158" s="1">
        <v>946078.94</v>
      </c>
      <c r="G158" s="21">
        <v>0.11</v>
      </c>
      <c r="H158" s="1" t="s">
        <v>8</v>
      </c>
      <c r="I158" s="1" t="s">
        <v>9</v>
      </c>
    </row>
    <row r="159" spans="1:9" x14ac:dyDescent="0.25">
      <c r="A159" s="1" t="s">
        <v>316</v>
      </c>
      <c r="B159" s="1">
        <v>229</v>
      </c>
      <c r="C159" s="1">
        <v>10532.67</v>
      </c>
      <c r="D159" s="1">
        <v>8592.31</v>
      </c>
      <c r="E159" s="1">
        <v>2411981.4300000002</v>
      </c>
      <c r="F159" s="1">
        <v>1967638.99</v>
      </c>
      <c r="G159" s="21">
        <v>0.82</v>
      </c>
      <c r="H159" s="1" t="s">
        <v>8</v>
      </c>
      <c r="I159" s="1" t="s">
        <v>9</v>
      </c>
    </row>
    <row r="160" spans="1:9" x14ac:dyDescent="0.25">
      <c r="A160" s="1" t="s">
        <v>318</v>
      </c>
      <c r="B160" s="1">
        <v>973</v>
      </c>
      <c r="C160" s="1">
        <v>13019.66</v>
      </c>
      <c r="D160" s="1">
        <v>7802.91</v>
      </c>
      <c r="E160" s="1">
        <v>12668129.18</v>
      </c>
      <c r="F160" s="1">
        <v>7592231.4299999997</v>
      </c>
      <c r="G160" s="21">
        <v>0.6</v>
      </c>
      <c r="H160" s="1" t="s">
        <v>8</v>
      </c>
      <c r="I160" s="1" t="s">
        <v>9</v>
      </c>
    </row>
    <row r="161" spans="1:9" x14ac:dyDescent="0.25">
      <c r="A161" s="1" t="s">
        <v>321</v>
      </c>
      <c r="B161" s="1">
        <v>504</v>
      </c>
      <c r="C161" s="1">
        <v>37053.01</v>
      </c>
      <c r="D161" s="1">
        <v>4393.6499999999996</v>
      </c>
      <c r="E161" s="1">
        <v>18674717.039999999</v>
      </c>
      <c r="F161" s="1">
        <v>2214399.6</v>
      </c>
      <c r="G161" s="21">
        <v>0.12</v>
      </c>
      <c r="H161" s="1" t="s">
        <v>8</v>
      </c>
      <c r="I161" s="1" t="s">
        <v>9</v>
      </c>
    </row>
    <row r="162" spans="1:9" x14ac:dyDescent="0.25">
      <c r="A162" s="1" t="s">
        <v>322</v>
      </c>
      <c r="B162" s="1">
        <v>461</v>
      </c>
      <c r="C162" s="1">
        <v>17111.71</v>
      </c>
      <c r="D162" s="1">
        <v>4498.67</v>
      </c>
      <c r="E162" s="1">
        <v>7888498.3099999996</v>
      </c>
      <c r="F162" s="1">
        <v>2073886.87</v>
      </c>
      <c r="G162" s="21">
        <v>0.26</v>
      </c>
      <c r="H162" s="1" t="s">
        <v>8</v>
      </c>
      <c r="I162" s="1" t="s">
        <v>9</v>
      </c>
    </row>
    <row r="163" spans="1:9" x14ac:dyDescent="0.25">
      <c r="A163" s="1" t="s">
        <v>324</v>
      </c>
      <c r="B163" s="1">
        <v>464</v>
      </c>
      <c r="C163" s="1">
        <v>46932.39</v>
      </c>
      <c r="D163" s="1">
        <v>8782.0400000000009</v>
      </c>
      <c r="E163" s="1">
        <v>21776628.960000001</v>
      </c>
      <c r="F163" s="1">
        <v>4074866.56</v>
      </c>
      <c r="G163" s="21">
        <v>0.19</v>
      </c>
      <c r="H163" s="1" t="s">
        <v>8</v>
      </c>
      <c r="I163" s="1" t="s">
        <v>9</v>
      </c>
    </row>
    <row r="164" spans="1:9" x14ac:dyDescent="0.25">
      <c r="A164" s="1" t="s">
        <v>325</v>
      </c>
      <c r="B164" s="1">
        <v>296</v>
      </c>
      <c r="C164" s="1">
        <v>10142.15</v>
      </c>
      <c r="D164" s="1">
        <v>6846.41</v>
      </c>
      <c r="E164" s="1">
        <v>3002076.4</v>
      </c>
      <c r="F164" s="1">
        <v>2026537.36</v>
      </c>
      <c r="G164" s="21">
        <v>0.68</v>
      </c>
      <c r="H164" s="1" t="s">
        <v>8</v>
      </c>
      <c r="I164" s="1" t="s">
        <v>9</v>
      </c>
    </row>
    <row r="165" spans="1:9" x14ac:dyDescent="0.25">
      <c r="A165" s="1" t="s">
        <v>328</v>
      </c>
      <c r="B165" s="1">
        <v>158</v>
      </c>
      <c r="C165" s="1">
        <v>33199.440000000002</v>
      </c>
      <c r="D165" s="1">
        <v>5295.09</v>
      </c>
      <c r="E165" s="1">
        <v>5245511.5199999996</v>
      </c>
      <c r="F165" s="1">
        <v>836624.22</v>
      </c>
      <c r="G165" s="21">
        <v>0.16</v>
      </c>
      <c r="H165" s="1" t="s">
        <v>8</v>
      </c>
      <c r="I165" s="1" t="s">
        <v>9</v>
      </c>
    </row>
    <row r="166" spans="1:9" x14ac:dyDescent="0.25">
      <c r="A166" s="1" t="s">
        <v>330</v>
      </c>
      <c r="B166" s="1">
        <v>752</v>
      </c>
      <c r="C166" s="1">
        <v>33682.199999999997</v>
      </c>
      <c r="D166" s="1">
        <v>2116.71</v>
      </c>
      <c r="E166" s="1">
        <v>25329014.399999999</v>
      </c>
      <c r="F166" s="1">
        <v>1591765.92</v>
      </c>
      <c r="G166" s="21">
        <v>0.06</v>
      </c>
      <c r="H166" s="1" t="s">
        <v>8</v>
      </c>
      <c r="I166" s="1" t="s">
        <v>9</v>
      </c>
    </row>
    <row r="167" spans="1:9" x14ac:dyDescent="0.25">
      <c r="A167" s="1" t="s">
        <v>332</v>
      </c>
      <c r="B167" s="1">
        <v>896</v>
      </c>
      <c r="C167" s="1">
        <v>37856.44</v>
      </c>
      <c r="D167" s="1">
        <v>8880.76</v>
      </c>
      <c r="E167" s="1">
        <v>33919370.240000002</v>
      </c>
      <c r="F167" s="1">
        <v>7957160.96</v>
      </c>
      <c r="G167" s="21">
        <v>0.23</v>
      </c>
      <c r="H167" s="1" t="s">
        <v>8</v>
      </c>
      <c r="I167" s="1" t="s">
        <v>9</v>
      </c>
    </row>
    <row r="168" spans="1:9" x14ac:dyDescent="0.25">
      <c r="A168" s="1" t="s">
        <v>333</v>
      </c>
      <c r="B168" s="1">
        <v>919</v>
      </c>
      <c r="C168" s="1">
        <v>12736.81</v>
      </c>
      <c r="D168" s="1">
        <v>5369.17</v>
      </c>
      <c r="E168" s="1">
        <v>11705128.390000001</v>
      </c>
      <c r="F168" s="1">
        <v>4934267.2300000004</v>
      </c>
      <c r="G168" s="21">
        <v>0.42</v>
      </c>
      <c r="H168" s="1" t="s">
        <v>8</v>
      </c>
      <c r="I168" s="1" t="s">
        <v>9</v>
      </c>
    </row>
    <row r="169" spans="1:9" x14ac:dyDescent="0.25">
      <c r="A169" s="1" t="s">
        <v>334</v>
      </c>
      <c r="B169" s="1">
        <v>824</v>
      </c>
      <c r="C169" s="1">
        <v>10293.39</v>
      </c>
      <c r="D169" s="1">
        <v>3434.07</v>
      </c>
      <c r="E169" s="1">
        <v>8481753.3599999994</v>
      </c>
      <c r="F169" s="1">
        <v>2829673.68</v>
      </c>
      <c r="G169" s="21">
        <v>0.33</v>
      </c>
      <c r="H169" s="1" t="s">
        <v>8</v>
      </c>
      <c r="I169" s="1" t="s">
        <v>9</v>
      </c>
    </row>
    <row r="170" spans="1:9" x14ac:dyDescent="0.25">
      <c r="A170" s="1" t="s">
        <v>335</v>
      </c>
      <c r="B170" s="1">
        <v>912</v>
      </c>
      <c r="C170" s="1">
        <v>36518.14</v>
      </c>
      <c r="D170" s="1">
        <v>7764.13</v>
      </c>
      <c r="E170" s="1">
        <v>33304543.68</v>
      </c>
      <c r="F170" s="1">
        <v>7080886.5599999996</v>
      </c>
      <c r="G170" s="21">
        <v>0.21</v>
      </c>
      <c r="H170" s="1" t="s">
        <v>8</v>
      </c>
      <c r="I170" s="1" t="s">
        <v>9</v>
      </c>
    </row>
    <row r="171" spans="1:9" x14ac:dyDescent="0.25">
      <c r="A171" s="1" t="s">
        <v>336</v>
      </c>
      <c r="B171" s="1">
        <v>296</v>
      </c>
      <c r="C171" s="1">
        <v>12168.22</v>
      </c>
      <c r="D171" s="1">
        <v>6858.4</v>
      </c>
      <c r="E171" s="1">
        <v>3601793.12</v>
      </c>
      <c r="F171" s="1">
        <v>2030086.4</v>
      </c>
      <c r="G171" s="21">
        <v>0.56000000000000005</v>
      </c>
      <c r="H171" s="1" t="s">
        <v>8</v>
      </c>
      <c r="I171" s="1" t="s">
        <v>9</v>
      </c>
    </row>
    <row r="172" spans="1:9" x14ac:dyDescent="0.25">
      <c r="A172" s="1" t="s">
        <v>337</v>
      </c>
      <c r="B172" s="1">
        <v>571</v>
      </c>
      <c r="C172" s="1">
        <v>27712.14</v>
      </c>
      <c r="D172" s="1">
        <v>6221.24</v>
      </c>
      <c r="E172" s="1">
        <v>15823631.939999999</v>
      </c>
      <c r="F172" s="1">
        <v>3552328.04</v>
      </c>
      <c r="G172" s="21">
        <v>0.22</v>
      </c>
      <c r="H172" s="1" t="s">
        <v>8</v>
      </c>
      <c r="I172" s="1" t="s">
        <v>9</v>
      </c>
    </row>
    <row r="173" spans="1:9" x14ac:dyDescent="0.25">
      <c r="A173" s="1" t="s">
        <v>339</v>
      </c>
      <c r="B173" s="1">
        <v>355</v>
      </c>
      <c r="C173" s="1">
        <v>19246.61</v>
      </c>
      <c r="D173" s="1">
        <v>2599.13</v>
      </c>
      <c r="E173" s="1">
        <v>6832546.5499999998</v>
      </c>
      <c r="F173" s="1">
        <v>922691.15</v>
      </c>
      <c r="G173" s="21">
        <v>0.14000000000000001</v>
      </c>
      <c r="H173" s="1" t="s">
        <v>8</v>
      </c>
      <c r="I173" s="1" t="s">
        <v>9</v>
      </c>
    </row>
    <row r="174" spans="1:9" x14ac:dyDescent="0.25">
      <c r="A174" s="1" t="s">
        <v>340</v>
      </c>
      <c r="B174" s="1">
        <v>368</v>
      </c>
      <c r="C174" s="1">
        <v>30048.91</v>
      </c>
      <c r="D174" s="1">
        <v>2336.56</v>
      </c>
      <c r="E174" s="1">
        <v>11057998.880000001</v>
      </c>
      <c r="F174" s="1">
        <v>859854.08</v>
      </c>
      <c r="G174" s="21">
        <v>0.08</v>
      </c>
      <c r="H174" s="1" t="s">
        <v>8</v>
      </c>
      <c r="I174" s="1" t="s">
        <v>9</v>
      </c>
    </row>
    <row r="175" spans="1:9" x14ac:dyDescent="0.25">
      <c r="A175" s="1" t="s">
        <v>342</v>
      </c>
      <c r="B175" s="1">
        <v>426</v>
      </c>
      <c r="C175" s="1">
        <v>27262.69</v>
      </c>
      <c r="D175" s="1">
        <v>8439.65</v>
      </c>
      <c r="E175" s="1">
        <v>11613905.939999999</v>
      </c>
      <c r="F175" s="1">
        <v>3595290.9</v>
      </c>
      <c r="G175" s="21">
        <v>0.31</v>
      </c>
      <c r="H175" s="1" t="s">
        <v>8</v>
      </c>
      <c r="I175" s="1" t="s">
        <v>9</v>
      </c>
    </row>
    <row r="176" spans="1:9" x14ac:dyDescent="0.25">
      <c r="A176" s="1" t="s">
        <v>344</v>
      </c>
      <c r="B176" s="1">
        <v>553</v>
      </c>
      <c r="C176" s="1">
        <v>25956.06</v>
      </c>
      <c r="D176" s="1">
        <v>4281.7700000000004</v>
      </c>
      <c r="E176" s="1">
        <v>14353701.18</v>
      </c>
      <c r="F176" s="1">
        <v>2367818.81</v>
      </c>
      <c r="G176" s="21">
        <v>0.16</v>
      </c>
      <c r="H176" s="1" t="s">
        <v>8</v>
      </c>
      <c r="I176" s="1" t="s">
        <v>9</v>
      </c>
    </row>
    <row r="177" spans="1:9" x14ac:dyDescent="0.25">
      <c r="A177" s="1" t="s">
        <v>346</v>
      </c>
      <c r="B177" s="1">
        <v>361</v>
      </c>
      <c r="C177" s="1">
        <v>23661.98</v>
      </c>
      <c r="D177" s="1">
        <v>2145.5700000000002</v>
      </c>
      <c r="E177" s="1">
        <v>8541974.7799999993</v>
      </c>
      <c r="F177" s="1">
        <v>774550.77</v>
      </c>
      <c r="G177" s="21">
        <v>0.09</v>
      </c>
      <c r="H177" s="1" t="s">
        <v>8</v>
      </c>
      <c r="I177" s="1" t="s">
        <v>9</v>
      </c>
    </row>
    <row r="178" spans="1:9" x14ac:dyDescent="0.25">
      <c r="A178" s="1" t="s">
        <v>347</v>
      </c>
      <c r="B178" s="1">
        <v>810</v>
      </c>
      <c r="C178" s="1">
        <v>37294.980000000003</v>
      </c>
      <c r="D178" s="1">
        <v>9804.7000000000007</v>
      </c>
      <c r="E178" s="1">
        <v>30208933.800000001</v>
      </c>
      <c r="F178" s="1">
        <v>7941807</v>
      </c>
      <c r="G178" s="21">
        <v>0.26</v>
      </c>
      <c r="H178" s="1" t="s">
        <v>8</v>
      </c>
      <c r="I178" s="1" t="s">
        <v>9</v>
      </c>
    </row>
    <row r="179" spans="1:9" x14ac:dyDescent="0.25">
      <c r="A179" s="1" t="s">
        <v>349</v>
      </c>
      <c r="B179" s="1">
        <v>305</v>
      </c>
      <c r="C179" s="1">
        <v>18218.73</v>
      </c>
      <c r="D179" s="1">
        <v>9792.49</v>
      </c>
      <c r="E179" s="1">
        <v>5556712.6500000004</v>
      </c>
      <c r="F179" s="1">
        <v>2986709.45</v>
      </c>
      <c r="G179" s="21">
        <v>0.54</v>
      </c>
      <c r="H179" s="1" t="s">
        <v>8</v>
      </c>
      <c r="I179" s="1" t="s">
        <v>9</v>
      </c>
    </row>
    <row r="180" spans="1:9" x14ac:dyDescent="0.25">
      <c r="A180" s="1" t="s">
        <v>352</v>
      </c>
      <c r="B180" s="1">
        <v>608</v>
      </c>
      <c r="C180" s="1">
        <v>24486.35</v>
      </c>
      <c r="D180" s="1">
        <v>2380.14</v>
      </c>
      <c r="E180" s="1">
        <v>14887700.800000001</v>
      </c>
      <c r="F180" s="1">
        <v>1447125.12</v>
      </c>
      <c r="G180" s="21">
        <v>0.1</v>
      </c>
      <c r="H180" s="1" t="s">
        <v>8</v>
      </c>
      <c r="I180" s="1" t="s">
        <v>9</v>
      </c>
    </row>
    <row r="181" spans="1:9" x14ac:dyDescent="0.25">
      <c r="A181" s="1" t="s">
        <v>355</v>
      </c>
      <c r="B181" s="1">
        <v>995</v>
      </c>
      <c r="C181" s="1">
        <v>23095.37</v>
      </c>
      <c r="D181" s="1">
        <v>8369.26</v>
      </c>
      <c r="E181" s="1">
        <v>22979893.149999999</v>
      </c>
      <c r="F181" s="1">
        <v>8327413.7000000002</v>
      </c>
      <c r="G181" s="21">
        <v>0.36</v>
      </c>
      <c r="H181" s="1" t="s">
        <v>8</v>
      </c>
      <c r="I181" s="1" t="s">
        <v>9</v>
      </c>
    </row>
    <row r="182" spans="1:9" x14ac:dyDescent="0.25">
      <c r="A182" s="1" t="s">
        <v>356</v>
      </c>
      <c r="B182" s="1">
        <v>914</v>
      </c>
      <c r="C182" s="1">
        <v>34678.879999999997</v>
      </c>
      <c r="D182" s="1">
        <v>3227.13</v>
      </c>
      <c r="E182" s="1">
        <v>31696496.32</v>
      </c>
      <c r="F182" s="1">
        <v>2949596.82</v>
      </c>
      <c r="G182" s="21">
        <v>0.09</v>
      </c>
      <c r="H182" s="1" t="s">
        <v>8</v>
      </c>
      <c r="I182" s="1" t="s">
        <v>9</v>
      </c>
    </row>
    <row r="183" spans="1:9" x14ac:dyDescent="0.25">
      <c r="A183" s="1" t="s">
        <v>357</v>
      </c>
      <c r="B183" s="1">
        <v>109</v>
      </c>
      <c r="C183" s="1">
        <v>26372.46</v>
      </c>
      <c r="D183" s="1">
        <v>8505.26</v>
      </c>
      <c r="E183" s="1">
        <v>2874598.14</v>
      </c>
      <c r="F183" s="1">
        <v>927073.34</v>
      </c>
      <c r="G183" s="21">
        <v>0.32</v>
      </c>
      <c r="H183" s="1" t="s">
        <v>8</v>
      </c>
      <c r="I183" s="1" t="s">
        <v>9</v>
      </c>
    </row>
    <row r="184" spans="1:9" x14ac:dyDescent="0.25">
      <c r="A184" s="1" t="s">
        <v>359</v>
      </c>
      <c r="B184" s="1">
        <v>928</v>
      </c>
      <c r="C184" s="1">
        <v>43869.35</v>
      </c>
      <c r="D184" s="1">
        <v>7665.68</v>
      </c>
      <c r="E184" s="1">
        <v>40710756.799999997</v>
      </c>
      <c r="F184" s="1">
        <v>7113751.04</v>
      </c>
      <c r="G184" s="21">
        <v>0.17</v>
      </c>
      <c r="H184" s="1" t="s">
        <v>8</v>
      </c>
      <c r="I184" s="1" t="s">
        <v>9</v>
      </c>
    </row>
    <row r="185" spans="1:9" x14ac:dyDescent="0.25">
      <c r="A185" s="1" t="s">
        <v>361</v>
      </c>
      <c r="B185" s="1">
        <v>413</v>
      </c>
      <c r="C185" s="1">
        <v>28753.55</v>
      </c>
      <c r="D185" s="1">
        <v>6243.28</v>
      </c>
      <c r="E185" s="1">
        <v>11875216.15</v>
      </c>
      <c r="F185" s="1">
        <v>2578474.64</v>
      </c>
      <c r="G185" s="21">
        <v>0.22</v>
      </c>
      <c r="H185" s="1" t="s">
        <v>8</v>
      </c>
      <c r="I185" s="1" t="s">
        <v>9</v>
      </c>
    </row>
    <row r="186" spans="1:9" x14ac:dyDescent="0.25">
      <c r="A186" s="1" t="s">
        <v>364</v>
      </c>
      <c r="B186" s="1">
        <v>951</v>
      </c>
      <c r="C186" s="1">
        <v>30767.55</v>
      </c>
      <c r="D186" s="1">
        <v>2982.69</v>
      </c>
      <c r="E186" s="1">
        <v>29259940.050000001</v>
      </c>
      <c r="F186" s="1">
        <v>2836538.19</v>
      </c>
      <c r="G186" s="21">
        <v>0.1</v>
      </c>
      <c r="H186" s="1" t="s">
        <v>8</v>
      </c>
      <c r="I186" s="1" t="s">
        <v>9</v>
      </c>
    </row>
    <row r="187" spans="1:9" x14ac:dyDescent="0.25">
      <c r="A187" s="1" t="s">
        <v>365</v>
      </c>
      <c r="B187" s="1">
        <v>394</v>
      </c>
      <c r="C187" s="1">
        <v>47388.5</v>
      </c>
      <c r="D187" s="1">
        <v>9454.0300000000007</v>
      </c>
      <c r="E187" s="1">
        <v>18671069</v>
      </c>
      <c r="F187" s="1">
        <v>3724887.82</v>
      </c>
      <c r="G187" s="21">
        <v>0.2</v>
      </c>
      <c r="H187" s="1" t="s">
        <v>8</v>
      </c>
      <c r="I187" s="1" t="s">
        <v>9</v>
      </c>
    </row>
    <row r="188" spans="1:9" x14ac:dyDescent="0.25">
      <c r="A188" s="1" t="s">
        <v>366</v>
      </c>
      <c r="B188" s="1">
        <v>317</v>
      </c>
      <c r="C188" s="1">
        <v>15822.44</v>
      </c>
      <c r="D188" s="1">
        <v>8639.1200000000008</v>
      </c>
      <c r="E188" s="1">
        <v>5015713.4800000004</v>
      </c>
      <c r="F188" s="1">
        <v>2738601.04</v>
      </c>
      <c r="G188" s="21">
        <v>0.55000000000000004</v>
      </c>
      <c r="H188" s="1" t="s">
        <v>8</v>
      </c>
      <c r="I188" s="1" t="s">
        <v>9</v>
      </c>
    </row>
    <row r="189" spans="1:9" x14ac:dyDescent="0.25">
      <c r="A189" s="1" t="s">
        <v>367</v>
      </c>
      <c r="B189" s="1">
        <v>987</v>
      </c>
      <c r="C189" s="1">
        <v>22652.61</v>
      </c>
      <c r="D189" s="1">
        <v>3695.28</v>
      </c>
      <c r="E189" s="1">
        <v>22358126.07</v>
      </c>
      <c r="F189" s="1">
        <v>3647241.36</v>
      </c>
      <c r="G189" s="21">
        <v>0.16</v>
      </c>
      <c r="H189" s="1" t="s">
        <v>8</v>
      </c>
      <c r="I189" s="1" t="s">
        <v>9</v>
      </c>
    </row>
    <row r="190" spans="1:9" x14ac:dyDescent="0.25">
      <c r="A190" s="1" t="s">
        <v>368</v>
      </c>
      <c r="B190" s="1">
        <v>427</v>
      </c>
      <c r="C190" s="1">
        <v>29828.71</v>
      </c>
      <c r="D190" s="1">
        <v>2279.98</v>
      </c>
      <c r="E190" s="1">
        <v>12736859.17</v>
      </c>
      <c r="F190" s="1">
        <v>973551.46</v>
      </c>
      <c r="G190" s="21">
        <v>0.08</v>
      </c>
      <c r="H190" s="1" t="s">
        <v>8</v>
      </c>
      <c r="I190" s="1" t="s">
        <v>9</v>
      </c>
    </row>
    <row r="191" spans="1:9" x14ac:dyDescent="0.25">
      <c r="A191" s="1" t="s">
        <v>369</v>
      </c>
      <c r="B191" s="1">
        <v>357</v>
      </c>
      <c r="C191" s="1">
        <v>18747.68</v>
      </c>
      <c r="D191" s="1">
        <v>6313.93</v>
      </c>
      <c r="E191" s="1">
        <v>6692921.7599999998</v>
      </c>
      <c r="F191" s="1">
        <v>2254073.0099999998</v>
      </c>
      <c r="G191" s="21">
        <v>0.34</v>
      </c>
      <c r="H191" s="1" t="s">
        <v>8</v>
      </c>
      <c r="I191" s="1" t="s">
        <v>9</v>
      </c>
    </row>
    <row r="192" spans="1:9" x14ac:dyDescent="0.25">
      <c r="A192" s="1" t="s">
        <v>370</v>
      </c>
      <c r="B192" s="1">
        <v>596</v>
      </c>
      <c r="C192" s="1">
        <v>30068.44</v>
      </c>
      <c r="D192" s="1">
        <v>2819.55</v>
      </c>
      <c r="E192" s="1">
        <v>17920790.239999998</v>
      </c>
      <c r="F192" s="1">
        <v>1680451.8</v>
      </c>
      <c r="G192" s="21">
        <v>0.09</v>
      </c>
      <c r="H192" s="1" t="s">
        <v>8</v>
      </c>
      <c r="I192" s="1" t="s">
        <v>9</v>
      </c>
    </row>
    <row r="193" spans="1:9" x14ac:dyDescent="0.25">
      <c r="A193" s="1" t="s">
        <v>371</v>
      </c>
      <c r="B193" s="1">
        <v>671</v>
      </c>
      <c r="C193" s="1">
        <v>28843.84</v>
      </c>
      <c r="D193" s="1">
        <v>8442.44</v>
      </c>
      <c r="E193" s="1">
        <v>19354216.640000001</v>
      </c>
      <c r="F193" s="1">
        <v>5664877.2400000002</v>
      </c>
      <c r="G193" s="21">
        <v>0.28999999999999998</v>
      </c>
      <c r="H193" s="1" t="s">
        <v>8</v>
      </c>
      <c r="I193" s="1" t="s">
        <v>9</v>
      </c>
    </row>
    <row r="194" spans="1:9" x14ac:dyDescent="0.25">
      <c r="A194" s="1" t="s">
        <v>372</v>
      </c>
      <c r="B194" s="1">
        <v>660</v>
      </c>
      <c r="C194" s="1">
        <v>29898.29</v>
      </c>
      <c r="D194" s="1">
        <v>3852.77</v>
      </c>
      <c r="E194" s="1">
        <v>19732871.399999999</v>
      </c>
      <c r="F194" s="1">
        <v>2542828.2000000002</v>
      </c>
      <c r="G194" s="21">
        <v>0.13</v>
      </c>
      <c r="H194" s="1" t="s">
        <v>8</v>
      </c>
      <c r="I194" s="1" t="s">
        <v>9</v>
      </c>
    </row>
    <row r="195" spans="1:9" x14ac:dyDescent="0.25">
      <c r="A195" s="1" t="s">
        <v>373</v>
      </c>
      <c r="B195" s="1">
        <v>374</v>
      </c>
      <c r="C195" s="1">
        <v>46332.41</v>
      </c>
      <c r="D195" s="1">
        <v>6794.61</v>
      </c>
      <c r="E195" s="1">
        <v>17328321.34</v>
      </c>
      <c r="F195" s="1">
        <v>2541184.14</v>
      </c>
      <c r="G195" s="21">
        <v>0.15</v>
      </c>
      <c r="H195" s="1" t="s">
        <v>8</v>
      </c>
      <c r="I195" s="1" t="s">
        <v>9</v>
      </c>
    </row>
    <row r="196" spans="1:9" x14ac:dyDescent="0.25">
      <c r="A196" s="1" t="s">
        <v>374</v>
      </c>
      <c r="B196" s="1">
        <v>471</v>
      </c>
      <c r="C196" s="1">
        <v>11415.43</v>
      </c>
      <c r="D196" s="1">
        <v>8345.6</v>
      </c>
      <c r="E196" s="1">
        <v>5376667.5300000003</v>
      </c>
      <c r="F196" s="1">
        <v>3930777.6000000001</v>
      </c>
      <c r="G196" s="21">
        <v>0.73</v>
      </c>
      <c r="H196" s="1" t="s">
        <v>8</v>
      </c>
      <c r="I196" s="1" t="s">
        <v>9</v>
      </c>
    </row>
    <row r="197" spans="1:9" x14ac:dyDescent="0.25">
      <c r="A197" s="1" t="s">
        <v>377</v>
      </c>
      <c r="B197" s="1">
        <v>415</v>
      </c>
      <c r="C197" s="1">
        <v>43916.15</v>
      </c>
      <c r="D197" s="1">
        <v>2860.69</v>
      </c>
      <c r="E197" s="1">
        <v>18225202.25</v>
      </c>
      <c r="F197" s="1">
        <v>1187186.3500000001</v>
      </c>
      <c r="G197" s="21">
        <v>7.0000000000000007E-2</v>
      </c>
      <c r="H197" s="1" t="s">
        <v>8</v>
      </c>
      <c r="I197" s="1" t="s">
        <v>9</v>
      </c>
    </row>
    <row r="198" spans="1:9" x14ac:dyDescent="0.25">
      <c r="A198" s="1" t="s">
        <v>379</v>
      </c>
      <c r="B198" s="1">
        <v>132</v>
      </c>
      <c r="C198" s="1">
        <v>19176.7</v>
      </c>
      <c r="D198" s="1">
        <v>2330.1799999999998</v>
      </c>
      <c r="E198" s="1">
        <v>2531324.4</v>
      </c>
      <c r="F198" s="1">
        <v>307583.76</v>
      </c>
      <c r="G198" s="21">
        <v>0.12</v>
      </c>
      <c r="H198" s="1" t="s">
        <v>8</v>
      </c>
      <c r="I198" s="1" t="s">
        <v>9</v>
      </c>
    </row>
    <row r="199" spans="1:9" x14ac:dyDescent="0.25">
      <c r="A199" s="1" t="s">
        <v>380</v>
      </c>
      <c r="B199" s="1">
        <v>636</v>
      </c>
      <c r="C199" s="1">
        <v>18138.259999999998</v>
      </c>
      <c r="D199" s="1">
        <v>6241.93</v>
      </c>
      <c r="E199" s="1">
        <v>11535933.359999999</v>
      </c>
      <c r="F199" s="1">
        <v>3969867.48</v>
      </c>
      <c r="G199" s="21">
        <v>0.34</v>
      </c>
      <c r="H199" s="1" t="s">
        <v>8</v>
      </c>
      <c r="I199" s="1" t="s">
        <v>9</v>
      </c>
    </row>
    <row r="200" spans="1:9" x14ac:dyDescent="0.25">
      <c r="A200" s="1" t="s">
        <v>384</v>
      </c>
      <c r="B200" s="1">
        <v>883</v>
      </c>
      <c r="C200" s="1">
        <v>28437.69</v>
      </c>
      <c r="D200" s="1">
        <v>8368.84</v>
      </c>
      <c r="E200" s="1">
        <v>25110480.27</v>
      </c>
      <c r="F200" s="1">
        <v>7389685.7199999997</v>
      </c>
      <c r="G200" s="21">
        <v>0.28999999999999998</v>
      </c>
      <c r="H200" s="1" t="s">
        <v>8</v>
      </c>
      <c r="I200" s="1" t="s">
        <v>9</v>
      </c>
    </row>
    <row r="201" spans="1:9" x14ac:dyDescent="0.25">
      <c r="A201" s="1" t="s">
        <v>385</v>
      </c>
      <c r="B201" s="1">
        <v>616</v>
      </c>
      <c r="C201" s="1">
        <v>33656.080000000002</v>
      </c>
      <c r="D201" s="1">
        <v>6167.99</v>
      </c>
      <c r="E201" s="1">
        <v>20732145.280000001</v>
      </c>
      <c r="F201" s="1">
        <v>3799481.84</v>
      </c>
      <c r="G201" s="21">
        <v>0.18</v>
      </c>
      <c r="H201" s="1" t="s">
        <v>8</v>
      </c>
      <c r="I201" s="1" t="s">
        <v>9</v>
      </c>
    </row>
    <row r="202" spans="1:9" x14ac:dyDescent="0.25">
      <c r="A202" s="1" t="s">
        <v>387</v>
      </c>
      <c r="B202" s="1">
        <v>369</v>
      </c>
      <c r="C202" s="1">
        <v>13952.52</v>
      </c>
      <c r="D202" s="1">
        <v>6188.94</v>
      </c>
      <c r="E202" s="1">
        <v>5148479.88</v>
      </c>
      <c r="F202" s="1">
        <v>2283718.86</v>
      </c>
      <c r="G202" s="21">
        <v>0.44</v>
      </c>
      <c r="H202" s="1" t="s">
        <v>8</v>
      </c>
      <c r="I202" s="1" t="s">
        <v>9</v>
      </c>
    </row>
    <row r="203" spans="1:9" x14ac:dyDescent="0.25">
      <c r="A203" s="1" t="s">
        <v>388</v>
      </c>
      <c r="B203" s="1">
        <v>506</v>
      </c>
      <c r="C203" s="1">
        <v>49365.93</v>
      </c>
      <c r="D203" s="1">
        <v>8498.57</v>
      </c>
      <c r="E203" s="1">
        <v>24979160.579999998</v>
      </c>
      <c r="F203" s="1">
        <v>4300276.42</v>
      </c>
      <c r="G203" s="21">
        <v>0.17</v>
      </c>
      <c r="H203" s="1" t="s">
        <v>8</v>
      </c>
      <c r="I203" s="1" t="s">
        <v>9</v>
      </c>
    </row>
    <row r="204" spans="1:9" x14ac:dyDescent="0.25">
      <c r="A204" s="1" t="s">
        <v>390</v>
      </c>
      <c r="B204" s="1">
        <v>269</v>
      </c>
      <c r="C204" s="1">
        <v>28501.42</v>
      </c>
      <c r="D204" s="1">
        <v>4486.79</v>
      </c>
      <c r="E204" s="1">
        <v>7666881.9800000004</v>
      </c>
      <c r="F204" s="1">
        <v>1206946.51</v>
      </c>
      <c r="G204" s="21">
        <v>0.16</v>
      </c>
      <c r="H204" s="1" t="s">
        <v>8</v>
      </c>
      <c r="I204" s="1" t="s">
        <v>9</v>
      </c>
    </row>
    <row r="205" spans="1:9" x14ac:dyDescent="0.25">
      <c r="A205" s="1" t="s">
        <v>393</v>
      </c>
      <c r="B205" s="1">
        <v>127</v>
      </c>
      <c r="C205" s="1">
        <v>35665.11</v>
      </c>
      <c r="D205" s="1">
        <v>9712.9699999999993</v>
      </c>
      <c r="E205" s="1">
        <v>4529468.97</v>
      </c>
      <c r="F205" s="1">
        <v>1233547.19</v>
      </c>
      <c r="G205" s="21">
        <v>0.27</v>
      </c>
      <c r="H205" s="1" t="s">
        <v>8</v>
      </c>
      <c r="I205" s="1" t="s">
        <v>9</v>
      </c>
    </row>
    <row r="206" spans="1:9" x14ac:dyDescent="0.25">
      <c r="A206" s="1" t="s">
        <v>395</v>
      </c>
      <c r="B206" s="1">
        <v>151</v>
      </c>
      <c r="C206" s="1">
        <v>11379.89</v>
      </c>
      <c r="D206" s="1">
        <v>7761.71</v>
      </c>
      <c r="E206" s="1">
        <v>1718363.39</v>
      </c>
      <c r="F206" s="1">
        <v>1172018.21</v>
      </c>
      <c r="G206" s="21">
        <v>0.68</v>
      </c>
      <c r="H206" s="1" t="s">
        <v>8</v>
      </c>
      <c r="I206" s="1" t="s">
        <v>9</v>
      </c>
    </row>
    <row r="207" spans="1:9" x14ac:dyDescent="0.25">
      <c r="A207" s="1" t="s">
        <v>396</v>
      </c>
      <c r="B207" s="1">
        <v>748</v>
      </c>
      <c r="C207" s="1">
        <v>25065.32</v>
      </c>
      <c r="D207" s="1">
        <v>7742.48</v>
      </c>
      <c r="E207" s="1">
        <v>18748859.359999999</v>
      </c>
      <c r="F207" s="1">
        <v>5791375.04</v>
      </c>
      <c r="G207" s="21">
        <v>0.31</v>
      </c>
      <c r="H207" s="1" t="s">
        <v>8</v>
      </c>
      <c r="I207" s="1" t="s">
        <v>9</v>
      </c>
    </row>
    <row r="208" spans="1:9" x14ac:dyDescent="0.25">
      <c r="A208" s="1" t="s">
        <v>397</v>
      </c>
      <c r="B208" s="1">
        <v>238</v>
      </c>
      <c r="C208" s="1">
        <v>11883</v>
      </c>
      <c r="D208" s="1">
        <v>2853.43</v>
      </c>
      <c r="E208" s="1">
        <v>2828154</v>
      </c>
      <c r="F208" s="1">
        <v>679116.34</v>
      </c>
      <c r="G208" s="21">
        <v>0.24</v>
      </c>
      <c r="H208" s="1" t="s">
        <v>8</v>
      </c>
      <c r="I208" s="1" t="s">
        <v>9</v>
      </c>
    </row>
    <row r="209" spans="1:9" x14ac:dyDescent="0.25">
      <c r="A209" s="1" t="s">
        <v>400</v>
      </c>
      <c r="B209" s="1">
        <v>837</v>
      </c>
      <c r="C209" s="1">
        <v>16079.55</v>
      </c>
      <c r="D209" s="1">
        <v>8183.76</v>
      </c>
      <c r="E209" s="1">
        <v>13458583.35</v>
      </c>
      <c r="F209" s="1">
        <v>6849807.1200000001</v>
      </c>
      <c r="G209" s="21">
        <v>0.51</v>
      </c>
      <c r="H209" s="1" t="s">
        <v>8</v>
      </c>
      <c r="I209" s="1" t="s">
        <v>9</v>
      </c>
    </row>
    <row r="210" spans="1:9" x14ac:dyDescent="0.25">
      <c r="A210" s="1" t="s">
        <v>401</v>
      </c>
      <c r="B210" s="1">
        <v>727</v>
      </c>
      <c r="C210" s="1">
        <v>21997.05</v>
      </c>
      <c r="D210" s="1">
        <v>7782.56</v>
      </c>
      <c r="E210" s="1">
        <v>15991855.35</v>
      </c>
      <c r="F210" s="1">
        <v>5657921.1200000001</v>
      </c>
      <c r="G210" s="21">
        <v>0.35</v>
      </c>
      <c r="H210" s="1" t="s">
        <v>8</v>
      </c>
      <c r="I210" s="1" t="s">
        <v>9</v>
      </c>
    </row>
    <row r="211" spans="1:9" x14ac:dyDescent="0.25">
      <c r="A211" s="1" t="s">
        <v>402</v>
      </c>
      <c r="B211" s="1">
        <v>618</v>
      </c>
      <c r="C211" s="1">
        <v>34261.660000000003</v>
      </c>
      <c r="D211" s="1">
        <v>9850.59</v>
      </c>
      <c r="E211" s="1">
        <v>21173705.879999999</v>
      </c>
      <c r="F211" s="1">
        <v>6087664.6200000001</v>
      </c>
      <c r="G211" s="21">
        <v>0.28999999999999998</v>
      </c>
      <c r="H211" s="1" t="s">
        <v>8</v>
      </c>
      <c r="I211" s="1" t="s">
        <v>9</v>
      </c>
    </row>
    <row r="212" spans="1:9" x14ac:dyDescent="0.25">
      <c r="A212" s="1" t="s">
        <v>404</v>
      </c>
      <c r="B212" s="1">
        <v>498</v>
      </c>
      <c r="C212" s="1">
        <v>15043.56</v>
      </c>
      <c r="D212" s="1">
        <v>2367.6</v>
      </c>
      <c r="E212" s="1">
        <v>7491692.8799999999</v>
      </c>
      <c r="F212" s="1">
        <v>1179064.8</v>
      </c>
      <c r="G212" s="21">
        <v>0.16</v>
      </c>
      <c r="H212" s="1" t="s">
        <v>8</v>
      </c>
      <c r="I212" s="1" t="s">
        <v>9</v>
      </c>
    </row>
    <row r="213" spans="1:9" x14ac:dyDescent="0.25">
      <c r="A213" s="1" t="s">
        <v>407</v>
      </c>
      <c r="B213" s="1">
        <v>278</v>
      </c>
      <c r="C213" s="1">
        <v>28564.880000000001</v>
      </c>
      <c r="D213" s="1">
        <v>8098.26</v>
      </c>
      <c r="E213" s="1">
        <v>7941036.6399999997</v>
      </c>
      <c r="F213" s="1">
        <v>2251316.2799999998</v>
      </c>
      <c r="G213" s="21">
        <v>0.28000000000000003</v>
      </c>
      <c r="H213" s="1" t="s">
        <v>8</v>
      </c>
      <c r="I213" s="1" t="s">
        <v>9</v>
      </c>
    </row>
    <row r="214" spans="1:9" x14ac:dyDescent="0.25">
      <c r="A214" s="1" t="s">
        <v>408</v>
      </c>
      <c r="B214" s="1">
        <v>123</v>
      </c>
      <c r="C214" s="1">
        <v>28223.94</v>
      </c>
      <c r="D214" s="1">
        <v>4207.7299999999996</v>
      </c>
      <c r="E214" s="1">
        <v>3471544.62</v>
      </c>
      <c r="F214" s="1">
        <v>517550.79</v>
      </c>
      <c r="G214" s="21">
        <v>0.15</v>
      </c>
      <c r="H214" s="1" t="s">
        <v>8</v>
      </c>
      <c r="I214" s="1" t="s">
        <v>9</v>
      </c>
    </row>
    <row r="215" spans="1:9" x14ac:dyDescent="0.25">
      <c r="A215" s="1" t="s">
        <v>410</v>
      </c>
      <c r="B215" s="1">
        <v>779</v>
      </c>
      <c r="C215" s="1">
        <v>26423.8</v>
      </c>
      <c r="D215" s="1">
        <v>2626.87</v>
      </c>
      <c r="E215" s="1">
        <v>20584140.199999999</v>
      </c>
      <c r="F215" s="1">
        <v>2046331.73</v>
      </c>
      <c r="G215" s="21">
        <v>0.1</v>
      </c>
      <c r="H215" s="1" t="s">
        <v>8</v>
      </c>
      <c r="I215" s="1" t="s">
        <v>9</v>
      </c>
    </row>
    <row r="216" spans="1:9" x14ac:dyDescent="0.25">
      <c r="A216" s="1" t="s">
        <v>412</v>
      </c>
      <c r="B216" s="1">
        <v>740</v>
      </c>
      <c r="C216" s="1">
        <v>49218.64</v>
      </c>
      <c r="D216" s="1">
        <v>3231.87</v>
      </c>
      <c r="E216" s="1">
        <v>36421793.600000001</v>
      </c>
      <c r="F216" s="1">
        <v>2391583.7999999998</v>
      </c>
      <c r="G216" s="21">
        <v>7.0000000000000007E-2</v>
      </c>
      <c r="H216" s="1" t="s">
        <v>8</v>
      </c>
      <c r="I216" s="1" t="s">
        <v>9</v>
      </c>
    </row>
    <row r="217" spans="1:9" x14ac:dyDescent="0.25">
      <c r="A217" s="1" t="s">
        <v>413</v>
      </c>
      <c r="B217" s="1">
        <v>199</v>
      </c>
      <c r="C217" s="1">
        <v>47269.53</v>
      </c>
      <c r="D217" s="1">
        <v>9258.5</v>
      </c>
      <c r="E217" s="1">
        <v>9406636.4700000007</v>
      </c>
      <c r="F217" s="1">
        <v>1842441.5</v>
      </c>
      <c r="G217" s="21">
        <v>0.2</v>
      </c>
      <c r="H217" s="1" t="s">
        <v>8</v>
      </c>
      <c r="I217" s="1" t="s">
        <v>9</v>
      </c>
    </row>
    <row r="218" spans="1:9" x14ac:dyDescent="0.25">
      <c r="A218" s="1" t="s">
        <v>414</v>
      </c>
      <c r="B218" s="1">
        <v>216</v>
      </c>
      <c r="C218" s="1">
        <v>25895.71</v>
      </c>
      <c r="D218" s="1">
        <v>5588.44</v>
      </c>
      <c r="E218" s="1">
        <v>5593473.3600000003</v>
      </c>
      <c r="F218" s="1">
        <v>1207103.04</v>
      </c>
      <c r="G218" s="21">
        <v>0.22</v>
      </c>
      <c r="H218" s="1" t="s">
        <v>8</v>
      </c>
      <c r="I218" s="1" t="s">
        <v>9</v>
      </c>
    </row>
    <row r="219" spans="1:9" x14ac:dyDescent="0.25">
      <c r="A219" s="1" t="s">
        <v>416</v>
      </c>
      <c r="B219" s="1">
        <v>673</v>
      </c>
      <c r="C219" s="1">
        <v>45974</v>
      </c>
      <c r="D219" s="1">
        <v>7313.46</v>
      </c>
      <c r="E219" s="1">
        <v>30940502</v>
      </c>
      <c r="F219" s="1">
        <v>4921958.58</v>
      </c>
      <c r="G219" s="21">
        <v>0.16</v>
      </c>
      <c r="H219" s="1" t="s">
        <v>8</v>
      </c>
      <c r="I219" s="1" t="s">
        <v>9</v>
      </c>
    </row>
    <row r="220" spans="1:9" x14ac:dyDescent="0.25">
      <c r="A220" s="1" t="s">
        <v>417</v>
      </c>
      <c r="B220" s="1">
        <v>555</v>
      </c>
      <c r="C220" s="1">
        <v>16865.509999999998</v>
      </c>
      <c r="D220" s="1">
        <v>4394.07</v>
      </c>
      <c r="E220" s="1">
        <v>9360358.0500000007</v>
      </c>
      <c r="F220" s="1">
        <v>2438708.85</v>
      </c>
      <c r="G220" s="21">
        <v>0.26</v>
      </c>
      <c r="H220" s="1" t="s">
        <v>8</v>
      </c>
      <c r="I220" s="1" t="s">
        <v>9</v>
      </c>
    </row>
    <row r="221" spans="1:9" x14ac:dyDescent="0.25">
      <c r="A221" s="1" t="s">
        <v>420</v>
      </c>
      <c r="B221" s="1">
        <v>559</v>
      </c>
      <c r="C221" s="1">
        <v>30415.41</v>
      </c>
      <c r="D221" s="1">
        <v>2103.4</v>
      </c>
      <c r="E221" s="1">
        <v>17002214.190000001</v>
      </c>
      <c r="F221" s="1">
        <v>1175800.6000000001</v>
      </c>
      <c r="G221" s="21">
        <v>7.0000000000000007E-2</v>
      </c>
      <c r="H221" s="1" t="s">
        <v>8</v>
      </c>
      <c r="I221" s="1" t="s">
        <v>9</v>
      </c>
    </row>
    <row r="222" spans="1:9" x14ac:dyDescent="0.25">
      <c r="A222" s="1" t="s">
        <v>423</v>
      </c>
      <c r="B222" s="1">
        <v>127</v>
      </c>
      <c r="C222" s="1">
        <v>18303.060000000001</v>
      </c>
      <c r="D222" s="1">
        <v>6427.12</v>
      </c>
      <c r="E222" s="1">
        <v>2324488.62</v>
      </c>
      <c r="F222" s="1">
        <v>816244.24</v>
      </c>
      <c r="G222" s="21">
        <v>0.35</v>
      </c>
      <c r="H222" s="1" t="s">
        <v>8</v>
      </c>
      <c r="I222" s="1" t="s">
        <v>9</v>
      </c>
    </row>
    <row r="223" spans="1:9" x14ac:dyDescent="0.25">
      <c r="A223" s="1" t="s">
        <v>425</v>
      </c>
      <c r="B223" s="1">
        <v>391</v>
      </c>
      <c r="C223" s="1">
        <v>19901.91</v>
      </c>
      <c r="D223" s="1">
        <v>2594.44</v>
      </c>
      <c r="E223" s="1">
        <v>7781646.8099999996</v>
      </c>
      <c r="F223" s="1">
        <v>1014426.04</v>
      </c>
      <c r="G223" s="21">
        <v>0.13</v>
      </c>
      <c r="H223" s="1" t="s">
        <v>8</v>
      </c>
      <c r="I223" s="1" t="s">
        <v>9</v>
      </c>
    </row>
    <row r="224" spans="1:9" x14ac:dyDescent="0.25">
      <c r="A224" s="1" t="s">
        <v>426</v>
      </c>
      <c r="B224" s="1">
        <v>839</v>
      </c>
      <c r="C224" s="1">
        <v>42307.64</v>
      </c>
      <c r="D224" s="1">
        <v>2725.48</v>
      </c>
      <c r="E224" s="1">
        <v>35496109.960000001</v>
      </c>
      <c r="F224" s="1">
        <v>2286677.7200000002</v>
      </c>
      <c r="G224" s="21">
        <v>0.06</v>
      </c>
      <c r="H224" s="1" t="s">
        <v>8</v>
      </c>
      <c r="I224" s="1" t="s">
        <v>9</v>
      </c>
    </row>
    <row r="225" spans="1:9" x14ac:dyDescent="0.25">
      <c r="A225" s="1" t="s">
        <v>428</v>
      </c>
      <c r="B225" s="1">
        <v>188</v>
      </c>
      <c r="C225" s="1">
        <v>41952.09</v>
      </c>
      <c r="D225" s="1">
        <v>9861.73</v>
      </c>
      <c r="E225" s="1">
        <v>7886992.9199999999</v>
      </c>
      <c r="F225" s="1">
        <v>1854005.24</v>
      </c>
      <c r="G225" s="21">
        <v>0.24</v>
      </c>
      <c r="H225" s="1" t="s">
        <v>8</v>
      </c>
      <c r="I225" s="1" t="s">
        <v>9</v>
      </c>
    </row>
    <row r="226" spans="1:9" x14ac:dyDescent="0.25">
      <c r="A226" s="1" t="s">
        <v>431</v>
      </c>
      <c r="B226" s="1">
        <v>783</v>
      </c>
      <c r="C226" s="1">
        <v>46845.94</v>
      </c>
      <c r="D226" s="1">
        <v>7199.79</v>
      </c>
      <c r="E226" s="1">
        <v>36680371.020000003</v>
      </c>
      <c r="F226" s="1">
        <v>5637435.5700000003</v>
      </c>
      <c r="G226" s="21">
        <v>0.15</v>
      </c>
      <c r="H226" s="1" t="s">
        <v>8</v>
      </c>
      <c r="I226" s="1" t="s">
        <v>9</v>
      </c>
    </row>
    <row r="227" spans="1:9" x14ac:dyDescent="0.25">
      <c r="A227" s="1" t="s">
        <v>433</v>
      </c>
      <c r="B227" s="1">
        <v>494</v>
      </c>
      <c r="C227" s="1">
        <v>15808.25</v>
      </c>
      <c r="D227" s="1">
        <v>8514.16</v>
      </c>
      <c r="E227" s="1">
        <v>7809275.5</v>
      </c>
      <c r="F227" s="1">
        <v>4205995.04</v>
      </c>
      <c r="G227" s="21">
        <v>0.54</v>
      </c>
      <c r="H227" s="1" t="s">
        <v>8</v>
      </c>
      <c r="I227" s="1" t="s">
        <v>9</v>
      </c>
    </row>
    <row r="228" spans="1:9" x14ac:dyDescent="0.25">
      <c r="A228" s="1" t="s">
        <v>434</v>
      </c>
      <c r="B228" s="1">
        <v>248</v>
      </c>
      <c r="C228" s="1">
        <v>49335.1</v>
      </c>
      <c r="D228" s="1">
        <v>4909.96</v>
      </c>
      <c r="E228" s="1">
        <v>12235104.800000001</v>
      </c>
      <c r="F228" s="1">
        <v>1217670.08</v>
      </c>
      <c r="G228" s="21">
        <v>0.1</v>
      </c>
      <c r="H228" s="1" t="s">
        <v>8</v>
      </c>
      <c r="I228" s="1" t="s">
        <v>9</v>
      </c>
    </row>
    <row r="229" spans="1:9" x14ac:dyDescent="0.25">
      <c r="A229" s="1" t="s">
        <v>435</v>
      </c>
      <c r="B229" s="1">
        <v>301</v>
      </c>
      <c r="C229" s="1">
        <v>46047.77</v>
      </c>
      <c r="D229" s="1">
        <v>3519.61</v>
      </c>
      <c r="E229" s="1">
        <v>13860378.77</v>
      </c>
      <c r="F229" s="1">
        <v>1059402.6100000001</v>
      </c>
      <c r="G229" s="21">
        <v>0.08</v>
      </c>
      <c r="H229" s="1" t="s">
        <v>8</v>
      </c>
      <c r="I229" s="1" t="s">
        <v>9</v>
      </c>
    </row>
    <row r="230" spans="1:9" x14ac:dyDescent="0.25">
      <c r="A230" s="1" t="s">
        <v>442</v>
      </c>
      <c r="B230" s="1">
        <v>762</v>
      </c>
      <c r="C230" s="1">
        <v>31052.45</v>
      </c>
      <c r="D230" s="1">
        <v>5531.35</v>
      </c>
      <c r="E230" s="1">
        <v>23661966.899999999</v>
      </c>
      <c r="F230" s="1">
        <v>4214888.7</v>
      </c>
      <c r="G230" s="21">
        <v>0.18</v>
      </c>
      <c r="H230" s="1" t="s">
        <v>8</v>
      </c>
      <c r="I230" s="1" t="s">
        <v>9</v>
      </c>
    </row>
    <row r="231" spans="1:9" x14ac:dyDescent="0.25">
      <c r="A231" s="1" t="s">
        <v>444</v>
      </c>
      <c r="B231" s="1">
        <v>887</v>
      </c>
      <c r="C231" s="1">
        <v>39899.300000000003</v>
      </c>
      <c r="D231" s="1">
        <v>4319.57</v>
      </c>
      <c r="E231" s="1">
        <v>35390679.100000001</v>
      </c>
      <c r="F231" s="1">
        <v>3831458.59</v>
      </c>
      <c r="G231" s="21">
        <v>0.11</v>
      </c>
      <c r="H231" s="1" t="s">
        <v>8</v>
      </c>
      <c r="I231" s="1" t="s">
        <v>9</v>
      </c>
    </row>
    <row r="232" spans="1:9" x14ac:dyDescent="0.25">
      <c r="A232" s="1" t="s">
        <v>445</v>
      </c>
      <c r="B232" s="1">
        <v>655</v>
      </c>
      <c r="C232" s="1">
        <v>45931.66</v>
      </c>
      <c r="D232" s="1">
        <v>6251.45</v>
      </c>
      <c r="E232" s="1">
        <v>30085237.300000001</v>
      </c>
      <c r="F232" s="1">
        <v>4094699.75</v>
      </c>
      <c r="G232" s="21">
        <v>0.14000000000000001</v>
      </c>
      <c r="H232" s="1" t="s">
        <v>8</v>
      </c>
      <c r="I232" s="1" t="s">
        <v>9</v>
      </c>
    </row>
    <row r="233" spans="1:9" x14ac:dyDescent="0.25">
      <c r="A233" s="1" t="s">
        <v>447</v>
      </c>
      <c r="B233" s="1">
        <v>667</v>
      </c>
      <c r="C233" s="1">
        <v>33489.07</v>
      </c>
      <c r="D233" s="1">
        <v>9214.17</v>
      </c>
      <c r="E233" s="1">
        <v>22337209.690000001</v>
      </c>
      <c r="F233" s="1">
        <v>6145851.3899999997</v>
      </c>
      <c r="G233" s="21">
        <v>0.28000000000000003</v>
      </c>
      <c r="H233" s="1" t="s">
        <v>8</v>
      </c>
      <c r="I233" s="1" t="s">
        <v>9</v>
      </c>
    </row>
    <row r="234" spans="1:9" x14ac:dyDescent="0.25">
      <c r="A234" s="1" t="s">
        <v>449</v>
      </c>
      <c r="B234" s="1">
        <v>930</v>
      </c>
      <c r="C234" s="1">
        <v>11752.59</v>
      </c>
      <c r="D234" s="1">
        <v>7463.08</v>
      </c>
      <c r="E234" s="1">
        <v>10929908.699999999</v>
      </c>
      <c r="F234" s="1">
        <v>6940664.4000000004</v>
      </c>
      <c r="G234" s="21">
        <v>0.64</v>
      </c>
      <c r="H234" s="1" t="s">
        <v>8</v>
      </c>
      <c r="I234" s="1" t="s">
        <v>9</v>
      </c>
    </row>
    <row r="235" spans="1:9" x14ac:dyDescent="0.25">
      <c r="A235" s="1" t="s">
        <v>452</v>
      </c>
      <c r="B235" s="1">
        <v>212</v>
      </c>
      <c r="C235" s="1">
        <v>38606.82</v>
      </c>
      <c r="D235" s="1">
        <v>8270.19</v>
      </c>
      <c r="E235" s="1">
        <v>8184645.8399999999</v>
      </c>
      <c r="F235" s="1">
        <v>1753280.28</v>
      </c>
      <c r="G235" s="21">
        <v>0.21</v>
      </c>
      <c r="H235" s="1" t="s">
        <v>8</v>
      </c>
      <c r="I235" s="1" t="s">
        <v>9</v>
      </c>
    </row>
    <row r="236" spans="1:9" x14ac:dyDescent="0.25">
      <c r="A236" s="1" t="s">
        <v>454</v>
      </c>
      <c r="B236" s="1">
        <v>589</v>
      </c>
      <c r="C236" s="1">
        <v>16688.990000000002</v>
      </c>
      <c r="D236" s="1">
        <v>5445.11</v>
      </c>
      <c r="E236" s="1">
        <v>9829815.1099999994</v>
      </c>
      <c r="F236" s="1">
        <v>3207169.79</v>
      </c>
      <c r="G236" s="21">
        <v>0.33</v>
      </c>
      <c r="H236" s="1" t="s">
        <v>8</v>
      </c>
      <c r="I236" s="1" t="s">
        <v>9</v>
      </c>
    </row>
    <row r="237" spans="1:9" x14ac:dyDescent="0.25">
      <c r="A237" s="1" t="s">
        <v>458</v>
      </c>
      <c r="B237" s="1">
        <v>551</v>
      </c>
      <c r="C237" s="1">
        <v>23671.25</v>
      </c>
      <c r="D237" s="1">
        <v>6023.56</v>
      </c>
      <c r="E237" s="1">
        <v>13042858.75</v>
      </c>
      <c r="F237" s="1">
        <v>3318981.56</v>
      </c>
      <c r="G237" s="21">
        <v>0.25</v>
      </c>
      <c r="H237" s="1" t="s">
        <v>8</v>
      </c>
      <c r="I237" s="1" t="s">
        <v>9</v>
      </c>
    </row>
    <row r="238" spans="1:9" x14ac:dyDescent="0.25">
      <c r="A238" s="1" t="s">
        <v>459</v>
      </c>
      <c r="B238" s="1">
        <v>757</v>
      </c>
      <c r="C238" s="1">
        <v>15651.76</v>
      </c>
      <c r="D238" s="1">
        <v>2822.57</v>
      </c>
      <c r="E238" s="1">
        <v>11848382.32</v>
      </c>
      <c r="F238" s="1">
        <v>2136685.4900000002</v>
      </c>
      <c r="G238" s="21">
        <v>0.18</v>
      </c>
      <c r="H238" s="1" t="s">
        <v>8</v>
      </c>
      <c r="I238" s="1" t="s">
        <v>9</v>
      </c>
    </row>
    <row r="239" spans="1:9" x14ac:dyDescent="0.25">
      <c r="A239" s="1" t="s">
        <v>462</v>
      </c>
      <c r="B239" s="1">
        <v>614</v>
      </c>
      <c r="C239" s="1">
        <v>28806.400000000001</v>
      </c>
      <c r="D239" s="1">
        <v>3097.77</v>
      </c>
      <c r="E239" s="1">
        <v>17687129.600000001</v>
      </c>
      <c r="F239" s="1">
        <v>1902030.78</v>
      </c>
      <c r="G239" s="21">
        <v>0.11</v>
      </c>
      <c r="H239" s="1" t="s">
        <v>8</v>
      </c>
      <c r="I239" s="1" t="s">
        <v>9</v>
      </c>
    </row>
    <row r="240" spans="1:9" x14ac:dyDescent="0.25">
      <c r="A240" s="1" t="s">
        <v>463</v>
      </c>
      <c r="B240" s="1">
        <v>870</v>
      </c>
      <c r="C240" s="1">
        <v>48583.99</v>
      </c>
      <c r="D240" s="1">
        <v>3988.43</v>
      </c>
      <c r="E240" s="1">
        <v>42268071.299999997</v>
      </c>
      <c r="F240" s="1">
        <v>3469934.1</v>
      </c>
      <c r="G240" s="21">
        <v>0.08</v>
      </c>
      <c r="H240" s="1" t="s">
        <v>8</v>
      </c>
      <c r="I240" s="1" t="s">
        <v>9</v>
      </c>
    </row>
    <row r="241" spans="1:9" x14ac:dyDescent="0.25">
      <c r="A241" s="1" t="s">
        <v>464</v>
      </c>
      <c r="B241" s="1">
        <v>539</v>
      </c>
      <c r="C241" s="1">
        <v>23220.19</v>
      </c>
      <c r="D241" s="1">
        <v>4742.1000000000004</v>
      </c>
      <c r="E241" s="1">
        <v>12515682.41</v>
      </c>
      <c r="F241" s="1">
        <v>2555991.9</v>
      </c>
      <c r="G241" s="21">
        <v>0.2</v>
      </c>
      <c r="H241" s="1" t="s">
        <v>8</v>
      </c>
      <c r="I241" s="1" t="s">
        <v>9</v>
      </c>
    </row>
    <row r="242" spans="1:9" x14ac:dyDescent="0.25">
      <c r="A242" s="1" t="s">
        <v>467</v>
      </c>
      <c r="B242" s="1">
        <v>223</v>
      </c>
      <c r="C242" s="1">
        <v>32345.62</v>
      </c>
      <c r="D242" s="1">
        <v>8780.61</v>
      </c>
      <c r="E242" s="1">
        <v>7213073.2599999998</v>
      </c>
      <c r="F242" s="1">
        <v>1958076.03</v>
      </c>
      <c r="G242" s="21">
        <v>0.27</v>
      </c>
      <c r="H242" s="1" t="s">
        <v>8</v>
      </c>
      <c r="I242" s="1" t="s">
        <v>9</v>
      </c>
    </row>
    <row r="243" spans="1:9" x14ac:dyDescent="0.25">
      <c r="A243" s="1" t="s">
        <v>468</v>
      </c>
      <c r="B243" s="1">
        <v>873</v>
      </c>
      <c r="C243" s="1">
        <v>35948.04</v>
      </c>
      <c r="D243" s="1">
        <v>8000.9</v>
      </c>
      <c r="E243" s="1">
        <v>31382638.920000002</v>
      </c>
      <c r="F243" s="1">
        <v>6984785.7000000002</v>
      </c>
      <c r="G243" s="21">
        <v>0.22</v>
      </c>
      <c r="H243" s="1" t="s">
        <v>8</v>
      </c>
      <c r="I243" s="1" t="s">
        <v>9</v>
      </c>
    </row>
    <row r="244" spans="1:9" x14ac:dyDescent="0.25">
      <c r="A244" s="1" t="s">
        <v>469</v>
      </c>
      <c r="B244" s="1">
        <v>633</v>
      </c>
      <c r="C244" s="1">
        <v>25099.43</v>
      </c>
      <c r="D244" s="1">
        <v>2601.7800000000002</v>
      </c>
      <c r="E244" s="1">
        <v>15887939.189999999</v>
      </c>
      <c r="F244" s="1">
        <v>1646926.74</v>
      </c>
      <c r="G244" s="21">
        <v>0.1</v>
      </c>
      <c r="H244" s="1" t="s">
        <v>8</v>
      </c>
      <c r="I244" s="1" t="s">
        <v>9</v>
      </c>
    </row>
    <row r="245" spans="1:9" x14ac:dyDescent="0.25">
      <c r="A245" s="1" t="s">
        <v>471</v>
      </c>
      <c r="B245" s="1">
        <v>492</v>
      </c>
      <c r="C245" s="1">
        <v>33982.230000000003</v>
      </c>
      <c r="D245" s="1">
        <v>3031.16</v>
      </c>
      <c r="E245" s="1">
        <v>16719257.16</v>
      </c>
      <c r="F245" s="1">
        <v>1491330.72</v>
      </c>
      <c r="G245" s="21">
        <v>0.09</v>
      </c>
      <c r="H245" s="1" t="s">
        <v>8</v>
      </c>
      <c r="I245" s="1" t="s">
        <v>9</v>
      </c>
    </row>
    <row r="246" spans="1:9" x14ac:dyDescent="0.25">
      <c r="A246" s="1" t="s">
        <v>476</v>
      </c>
      <c r="B246" s="1">
        <v>179</v>
      </c>
      <c r="C246" s="1">
        <v>13561.99</v>
      </c>
      <c r="D246" s="1">
        <v>7189.28</v>
      </c>
      <c r="E246" s="1">
        <v>2427596.21</v>
      </c>
      <c r="F246" s="1">
        <v>1286881.1200000001</v>
      </c>
      <c r="G246" s="21">
        <v>0.53</v>
      </c>
      <c r="H246" s="1" t="s">
        <v>8</v>
      </c>
      <c r="I246" s="1" t="s">
        <v>9</v>
      </c>
    </row>
    <row r="247" spans="1:9" x14ac:dyDescent="0.25">
      <c r="A247" s="1" t="s">
        <v>477</v>
      </c>
      <c r="B247" s="1">
        <v>773</v>
      </c>
      <c r="C247" s="1">
        <v>38681.14</v>
      </c>
      <c r="D247" s="1">
        <v>8033.55</v>
      </c>
      <c r="E247" s="1">
        <v>29900521.219999999</v>
      </c>
      <c r="F247" s="1">
        <v>6209934.1500000004</v>
      </c>
      <c r="G247" s="21">
        <v>0.21</v>
      </c>
      <c r="H247" s="1" t="s">
        <v>8</v>
      </c>
      <c r="I247" s="1" t="s">
        <v>9</v>
      </c>
    </row>
    <row r="248" spans="1:9" x14ac:dyDescent="0.25">
      <c r="A248" s="1" t="s">
        <v>479</v>
      </c>
      <c r="B248" s="1">
        <v>412</v>
      </c>
      <c r="C248" s="1">
        <v>39780.129999999997</v>
      </c>
      <c r="D248" s="1">
        <v>7699.27</v>
      </c>
      <c r="E248" s="1">
        <v>16389413.560000001</v>
      </c>
      <c r="F248" s="1">
        <v>3172099.24</v>
      </c>
      <c r="G248" s="21">
        <v>0.19</v>
      </c>
      <c r="H248" s="1" t="s">
        <v>8</v>
      </c>
      <c r="I248" s="1" t="s">
        <v>9</v>
      </c>
    </row>
    <row r="249" spans="1:9" x14ac:dyDescent="0.25">
      <c r="A249" s="1" t="s">
        <v>481</v>
      </c>
      <c r="B249" s="1">
        <v>606</v>
      </c>
      <c r="C249" s="1">
        <v>48515.519999999997</v>
      </c>
      <c r="D249" s="1">
        <v>6441.57</v>
      </c>
      <c r="E249" s="1">
        <v>29400405.120000001</v>
      </c>
      <c r="F249" s="1">
        <v>3903591.42</v>
      </c>
      <c r="G249" s="21">
        <v>0.13</v>
      </c>
      <c r="H249" s="1" t="s">
        <v>8</v>
      </c>
      <c r="I249" s="1" t="s">
        <v>9</v>
      </c>
    </row>
    <row r="250" spans="1:9" x14ac:dyDescent="0.25">
      <c r="A250" s="1" t="s">
        <v>484</v>
      </c>
      <c r="B250" s="1">
        <v>305</v>
      </c>
      <c r="C250" s="1">
        <v>11804.84</v>
      </c>
      <c r="D250" s="1">
        <v>5226.45</v>
      </c>
      <c r="E250" s="1">
        <v>3600476.2</v>
      </c>
      <c r="F250" s="1">
        <v>1594067.25</v>
      </c>
      <c r="G250" s="21">
        <v>0.44</v>
      </c>
      <c r="H250" s="1" t="s">
        <v>8</v>
      </c>
      <c r="I250" s="1" t="s">
        <v>9</v>
      </c>
    </row>
    <row r="251" spans="1:9" x14ac:dyDescent="0.25">
      <c r="A251" s="1" t="s">
        <v>485</v>
      </c>
      <c r="B251" s="1">
        <v>696</v>
      </c>
      <c r="C251" s="1">
        <v>29398.99</v>
      </c>
      <c r="D251" s="1">
        <v>4816.3</v>
      </c>
      <c r="E251" s="1">
        <v>20461697.039999999</v>
      </c>
      <c r="F251" s="1">
        <v>3352144.8</v>
      </c>
      <c r="G251" s="21">
        <v>0.16</v>
      </c>
      <c r="H251" s="1" t="s">
        <v>8</v>
      </c>
      <c r="I251" s="1" t="s">
        <v>9</v>
      </c>
    </row>
    <row r="252" spans="1:9" x14ac:dyDescent="0.25">
      <c r="A252" s="1" t="s">
        <v>487</v>
      </c>
      <c r="B252" s="1">
        <v>960</v>
      </c>
      <c r="C252" s="1">
        <v>42119.76</v>
      </c>
      <c r="D252" s="1">
        <v>7291.26</v>
      </c>
      <c r="E252" s="1">
        <v>40434969.600000001</v>
      </c>
      <c r="F252" s="1">
        <v>6999609.5999999996</v>
      </c>
      <c r="G252" s="21">
        <v>0.17</v>
      </c>
      <c r="H252" s="1" t="s">
        <v>8</v>
      </c>
      <c r="I252" s="1" t="s">
        <v>9</v>
      </c>
    </row>
    <row r="253" spans="1:9" x14ac:dyDescent="0.25">
      <c r="A253" s="1" t="s">
        <v>488</v>
      </c>
      <c r="B253" s="1">
        <v>442</v>
      </c>
      <c r="C253" s="1">
        <v>39909.449999999997</v>
      </c>
      <c r="D253" s="1">
        <v>6492.45</v>
      </c>
      <c r="E253" s="1">
        <v>17639976.899999999</v>
      </c>
      <c r="F253" s="1">
        <v>2869662.9</v>
      </c>
      <c r="G253" s="21">
        <v>0.16</v>
      </c>
      <c r="H253" s="1" t="s">
        <v>8</v>
      </c>
      <c r="I253" s="1" t="s">
        <v>9</v>
      </c>
    </row>
    <row r="254" spans="1:9" x14ac:dyDescent="0.25">
      <c r="A254" s="1" t="s">
        <v>491</v>
      </c>
      <c r="B254" s="1">
        <v>972</v>
      </c>
      <c r="C254" s="1">
        <v>12391.17</v>
      </c>
      <c r="D254" s="1">
        <v>4739.75</v>
      </c>
      <c r="E254" s="1">
        <v>12044217.24</v>
      </c>
      <c r="F254" s="1">
        <v>4607037</v>
      </c>
      <c r="G254" s="21">
        <v>0.38</v>
      </c>
      <c r="H254" s="1" t="s">
        <v>8</v>
      </c>
      <c r="I254" s="1" t="s">
        <v>9</v>
      </c>
    </row>
    <row r="255" spans="1:9" x14ac:dyDescent="0.25">
      <c r="A255" s="1" t="s">
        <v>493</v>
      </c>
      <c r="B255" s="1">
        <v>407</v>
      </c>
      <c r="C255" s="1">
        <v>24660.78</v>
      </c>
      <c r="D255" s="1">
        <v>5093.8500000000004</v>
      </c>
      <c r="E255" s="1">
        <v>10036937.460000001</v>
      </c>
      <c r="F255" s="1">
        <v>2073196.95</v>
      </c>
      <c r="G255" s="21">
        <v>0.21</v>
      </c>
      <c r="H255" s="1" t="s">
        <v>8</v>
      </c>
      <c r="I255" s="1" t="s">
        <v>9</v>
      </c>
    </row>
    <row r="256" spans="1:9" x14ac:dyDescent="0.25">
      <c r="A256" s="1" t="s">
        <v>495</v>
      </c>
      <c r="B256" s="1">
        <v>741</v>
      </c>
      <c r="C256" s="1">
        <v>28606.38</v>
      </c>
      <c r="D256" s="1">
        <v>6771.24</v>
      </c>
      <c r="E256" s="1">
        <v>21197327.579999998</v>
      </c>
      <c r="F256" s="1">
        <v>5017488.84</v>
      </c>
      <c r="G256" s="21">
        <v>0.24</v>
      </c>
      <c r="H256" s="1" t="s">
        <v>8</v>
      </c>
      <c r="I256" s="1" t="s">
        <v>9</v>
      </c>
    </row>
    <row r="257" spans="1:9" x14ac:dyDescent="0.25">
      <c r="A257" s="1" t="s">
        <v>496</v>
      </c>
      <c r="B257" s="1">
        <v>224</v>
      </c>
      <c r="C257" s="1">
        <v>45093.4</v>
      </c>
      <c r="D257" s="1">
        <v>7090.2</v>
      </c>
      <c r="E257" s="1">
        <v>10100921.6</v>
      </c>
      <c r="F257" s="1">
        <v>1588204.8</v>
      </c>
      <c r="G257" s="21">
        <v>0.16</v>
      </c>
      <c r="H257" s="1" t="s">
        <v>8</v>
      </c>
      <c r="I257" s="1" t="s">
        <v>9</v>
      </c>
    </row>
    <row r="258" spans="1:9" x14ac:dyDescent="0.25">
      <c r="A258" s="1" t="s">
        <v>497</v>
      </c>
      <c r="B258" s="1">
        <v>895</v>
      </c>
      <c r="C258" s="1">
        <v>44466.3</v>
      </c>
      <c r="D258" s="1">
        <v>6556.12</v>
      </c>
      <c r="E258" s="1">
        <v>39797338.5</v>
      </c>
      <c r="F258" s="1">
        <v>5867727.4000000004</v>
      </c>
      <c r="G258" s="21">
        <v>0.15</v>
      </c>
      <c r="H258" s="1" t="s">
        <v>8</v>
      </c>
      <c r="I258" s="1" t="s">
        <v>9</v>
      </c>
    </row>
    <row r="259" spans="1:9" x14ac:dyDescent="0.25">
      <c r="A259" s="1" t="s">
        <v>501</v>
      </c>
      <c r="B259" s="1">
        <v>435</v>
      </c>
      <c r="C259" s="1">
        <v>33734.239999999998</v>
      </c>
      <c r="D259" s="1">
        <v>7258.28</v>
      </c>
      <c r="E259" s="1">
        <v>14674394.4</v>
      </c>
      <c r="F259" s="1">
        <v>3157351.8</v>
      </c>
      <c r="G259" s="21">
        <v>0.22</v>
      </c>
      <c r="H259" s="1" t="s">
        <v>8</v>
      </c>
      <c r="I259" s="1" t="s">
        <v>9</v>
      </c>
    </row>
    <row r="260" spans="1:9" x14ac:dyDescent="0.25">
      <c r="A260" s="1" t="s">
        <v>503</v>
      </c>
      <c r="B260" s="1">
        <v>884</v>
      </c>
      <c r="C260" s="1">
        <v>35538.5</v>
      </c>
      <c r="D260" s="1">
        <v>5297.56</v>
      </c>
      <c r="E260" s="1">
        <v>31416034</v>
      </c>
      <c r="F260" s="1">
        <v>4683043.04</v>
      </c>
      <c r="G260" s="21">
        <v>0.15</v>
      </c>
      <c r="H260" s="1" t="s">
        <v>8</v>
      </c>
      <c r="I260" s="1" t="s">
        <v>9</v>
      </c>
    </row>
    <row r="261" spans="1:9" x14ac:dyDescent="0.25">
      <c r="A261" s="1" t="s">
        <v>504</v>
      </c>
      <c r="B261" s="1">
        <v>646</v>
      </c>
      <c r="C261" s="1">
        <v>10338.09</v>
      </c>
      <c r="D261" s="1">
        <v>8152.32</v>
      </c>
      <c r="E261" s="1">
        <v>6678406.1399999997</v>
      </c>
      <c r="F261" s="1">
        <v>5266398.72</v>
      </c>
      <c r="G261" s="21">
        <v>0.79</v>
      </c>
      <c r="H261" s="1" t="s">
        <v>8</v>
      </c>
      <c r="I261" s="1" t="s">
        <v>9</v>
      </c>
    </row>
    <row r="262" spans="1:9" x14ac:dyDescent="0.25">
      <c r="A262" s="1" t="s">
        <v>505</v>
      </c>
      <c r="B262" s="1">
        <v>885</v>
      </c>
      <c r="C262" s="1">
        <v>37238.519999999997</v>
      </c>
      <c r="D262" s="1">
        <v>5263.08</v>
      </c>
      <c r="E262" s="1">
        <v>32956090.199999999</v>
      </c>
      <c r="F262" s="1">
        <v>4657825.8</v>
      </c>
      <c r="G262" s="21">
        <v>0.14000000000000001</v>
      </c>
      <c r="H262" s="1" t="s">
        <v>8</v>
      </c>
      <c r="I262" s="1" t="s">
        <v>9</v>
      </c>
    </row>
    <row r="263" spans="1:9" x14ac:dyDescent="0.25">
      <c r="A263" s="1" t="s">
        <v>506</v>
      </c>
      <c r="B263" s="1">
        <v>463</v>
      </c>
      <c r="C263" s="1">
        <v>21324.19</v>
      </c>
      <c r="D263" s="1">
        <v>5651.94</v>
      </c>
      <c r="E263" s="1">
        <v>9873099.9700000007</v>
      </c>
      <c r="F263" s="1">
        <v>2616848.2200000002</v>
      </c>
      <c r="G263" s="21">
        <v>0.27</v>
      </c>
      <c r="H263" s="1" t="s">
        <v>8</v>
      </c>
      <c r="I263" s="1" t="s">
        <v>9</v>
      </c>
    </row>
    <row r="264" spans="1:9" x14ac:dyDescent="0.25">
      <c r="A264" s="1" t="s">
        <v>507</v>
      </c>
      <c r="B264" s="1">
        <v>635</v>
      </c>
      <c r="C264" s="1">
        <v>46224.92</v>
      </c>
      <c r="D264" s="1">
        <v>4473.09</v>
      </c>
      <c r="E264" s="1">
        <v>29352824.199999999</v>
      </c>
      <c r="F264" s="1">
        <v>2840412.15</v>
      </c>
      <c r="G264" s="21">
        <v>0.1</v>
      </c>
      <c r="H264" s="1" t="s">
        <v>8</v>
      </c>
      <c r="I264" s="1" t="s">
        <v>9</v>
      </c>
    </row>
    <row r="265" spans="1:9" x14ac:dyDescent="0.25">
      <c r="A265" s="1" t="s">
        <v>510</v>
      </c>
      <c r="B265" s="1">
        <v>558</v>
      </c>
      <c r="C265" s="1">
        <v>37757.629999999997</v>
      </c>
      <c r="D265" s="1">
        <v>8787.98</v>
      </c>
      <c r="E265" s="1">
        <v>21068757.539999999</v>
      </c>
      <c r="F265" s="1">
        <v>4903692.84</v>
      </c>
      <c r="G265" s="21">
        <v>0.23</v>
      </c>
      <c r="H265" s="1" t="s">
        <v>8</v>
      </c>
      <c r="I265" s="1" t="s">
        <v>9</v>
      </c>
    </row>
    <row r="266" spans="1:9" x14ac:dyDescent="0.25">
      <c r="A266" s="1" t="s">
        <v>511</v>
      </c>
      <c r="B266" s="1">
        <v>480</v>
      </c>
      <c r="C266" s="1">
        <v>12519.37</v>
      </c>
      <c r="D266" s="1">
        <v>8790.94</v>
      </c>
      <c r="E266" s="1">
        <v>6009297.5999999996</v>
      </c>
      <c r="F266" s="1">
        <v>4219651.2</v>
      </c>
      <c r="G266" s="21">
        <v>0.7</v>
      </c>
      <c r="H266" s="1" t="s">
        <v>8</v>
      </c>
      <c r="I266" s="1" t="s">
        <v>9</v>
      </c>
    </row>
    <row r="267" spans="1:9" x14ac:dyDescent="0.25">
      <c r="A267" s="1" t="s">
        <v>512</v>
      </c>
      <c r="B267" s="1">
        <v>858</v>
      </c>
      <c r="C267" s="1">
        <v>41834.28</v>
      </c>
      <c r="D267" s="1">
        <v>2100.66</v>
      </c>
      <c r="E267" s="1">
        <v>35893812.240000002</v>
      </c>
      <c r="F267" s="1">
        <v>1802366.28</v>
      </c>
      <c r="G267" s="21">
        <v>0.05</v>
      </c>
      <c r="H267" s="1" t="s">
        <v>8</v>
      </c>
      <c r="I267" s="1" t="s">
        <v>9</v>
      </c>
    </row>
    <row r="268" spans="1:9" x14ac:dyDescent="0.25">
      <c r="A268" s="1" t="s">
        <v>513</v>
      </c>
      <c r="B268" s="1">
        <v>458</v>
      </c>
      <c r="C268" s="1">
        <v>13812.54</v>
      </c>
      <c r="D268" s="1">
        <v>3177.15</v>
      </c>
      <c r="E268" s="1">
        <v>6326143.3200000003</v>
      </c>
      <c r="F268" s="1">
        <v>1455134.7</v>
      </c>
      <c r="G268" s="21">
        <v>0.23</v>
      </c>
      <c r="H268" s="1" t="s">
        <v>8</v>
      </c>
      <c r="I268" s="1" t="s">
        <v>9</v>
      </c>
    </row>
    <row r="269" spans="1:9" x14ac:dyDescent="0.25">
      <c r="A269" s="1" t="s">
        <v>514</v>
      </c>
      <c r="B269" s="1">
        <v>345</v>
      </c>
      <c r="C269" s="1">
        <v>40531.919999999998</v>
      </c>
      <c r="D269" s="1">
        <v>8482.65</v>
      </c>
      <c r="E269" s="1">
        <v>13983512.4</v>
      </c>
      <c r="F269" s="1">
        <v>2926514.25</v>
      </c>
      <c r="G269" s="21">
        <v>0.21</v>
      </c>
      <c r="H269" s="1" t="s">
        <v>8</v>
      </c>
      <c r="I269" s="1" t="s">
        <v>9</v>
      </c>
    </row>
    <row r="270" spans="1:9" x14ac:dyDescent="0.25">
      <c r="A270" s="1" t="s">
        <v>515</v>
      </c>
      <c r="B270" s="1">
        <v>238</v>
      </c>
      <c r="C270" s="1">
        <v>26925.18</v>
      </c>
      <c r="D270" s="1">
        <v>2901.45</v>
      </c>
      <c r="E270" s="1">
        <v>6408192.8399999999</v>
      </c>
      <c r="F270" s="1">
        <v>690545.1</v>
      </c>
      <c r="G270" s="21">
        <v>0.11</v>
      </c>
      <c r="H270" s="1" t="s">
        <v>8</v>
      </c>
      <c r="I270" s="1" t="s">
        <v>9</v>
      </c>
    </row>
    <row r="271" spans="1:9" x14ac:dyDescent="0.25">
      <c r="A271" s="1" t="s">
        <v>517</v>
      </c>
      <c r="B271" s="1">
        <v>491</v>
      </c>
      <c r="C271" s="1">
        <v>45962.15</v>
      </c>
      <c r="D271" s="1">
        <v>6370.54</v>
      </c>
      <c r="E271" s="1">
        <v>22567415.649999999</v>
      </c>
      <c r="F271" s="1">
        <v>3127935.14</v>
      </c>
      <c r="G271" s="21">
        <v>0.14000000000000001</v>
      </c>
      <c r="H271" s="1" t="s">
        <v>8</v>
      </c>
      <c r="I271" s="1" t="s">
        <v>9</v>
      </c>
    </row>
    <row r="272" spans="1:9" x14ac:dyDescent="0.25">
      <c r="A272" s="1" t="s">
        <v>519</v>
      </c>
      <c r="B272" s="1">
        <v>262</v>
      </c>
      <c r="C272" s="1">
        <v>27644.22</v>
      </c>
      <c r="D272" s="1">
        <v>2134.1799999999998</v>
      </c>
      <c r="E272" s="1">
        <v>7242785.6399999997</v>
      </c>
      <c r="F272" s="1">
        <v>559155.16</v>
      </c>
      <c r="G272" s="21">
        <v>0.08</v>
      </c>
      <c r="H272" s="1" t="s">
        <v>8</v>
      </c>
      <c r="I272" s="1" t="s">
        <v>9</v>
      </c>
    </row>
    <row r="273" spans="1:9" x14ac:dyDescent="0.25">
      <c r="A273" s="1" t="s">
        <v>520</v>
      </c>
      <c r="B273" s="1">
        <v>673</v>
      </c>
      <c r="C273" s="1">
        <v>43898.69</v>
      </c>
      <c r="D273" s="1">
        <v>2563.04</v>
      </c>
      <c r="E273" s="1">
        <v>29543818.370000001</v>
      </c>
      <c r="F273" s="1">
        <v>1724925.92</v>
      </c>
      <c r="G273" s="21">
        <v>0.06</v>
      </c>
      <c r="H273" s="1" t="s">
        <v>8</v>
      </c>
      <c r="I273" s="1" t="s">
        <v>9</v>
      </c>
    </row>
    <row r="274" spans="1:9" x14ac:dyDescent="0.25">
      <c r="A274" s="1" t="s">
        <v>523</v>
      </c>
      <c r="B274" s="1">
        <v>230</v>
      </c>
      <c r="C274" s="1">
        <v>33065.69</v>
      </c>
      <c r="D274" s="1">
        <v>7570.06</v>
      </c>
      <c r="E274" s="1">
        <v>7605108.7000000002</v>
      </c>
      <c r="F274" s="1">
        <v>1741113.8</v>
      </c>
      <c r="G274" s="21">
        <v>0.23</v>
      </c>
      <c r="H274" s="1" t="s">
        <v>8</v>
      </c>
      <c r="I274" s="1" t="s">
        <v>9</v>
      </c>
    </row>
    <row r="275" spans="1:9" x14ac:dyDescent="0.25">
      <c r="A275" s="1" t="s">
        <v>524</v>
      </c>
      <c r="B275" s="1">
        <v>877</v>
      </c>
      <c r="C275" s="1">
        <v>33879.550000000003</v>
      </c>
      <c r="D275" s="1">
        <v>5665.66</v>
      </c>
      <c r="E275" s="1">
        <v>29712365.350000001</v>
      </c>
      <c r="F275" s="1">
        <v>4968783.82</v>
      </c>
      <c r="G275" s="21">
        <v>0.17</v>
      </c>
      <c r="H275" s="1" t="s">
        <v>8</v>
      </c>
      <c r="I275" s="1" t="s">
        <v>9</v>
      </c>
    </row>
    <row r="276" spans="1:9" x14ac:dyDescent="0.25">
      <c r="A276" s="1" t="s">
        <v>525</v>
      </c>
      <c r="B276" s="1">
        <v>425</v>
      </c>
      <c r="C276" s="1">
        <v>45040.57</v>
      </c>
      <c r="D276" s="1">
        <v>8443.98</v>
      </c>
      <c r="E276" s="1">
        <v>19142242.25</v>
      </c>
      <c r="F276" s="1">
        <v>3588691.5</v>
      </c>
      <c r="G276" s="21">
        <v>0.19</v>
      </c>
      <c r="H276" s="1" t="s">
        <v>8</v>
      </c>
      <c r="I276" s="1" t="s">
        <v>9</v>
      </c>
    </row>
    <row r="277" spans="1:9" x14ac:dyDescent="0.25">
      <c r="A277" s="1" t="s">
        <v>527</v>
      </c>
      <c r="B277" s="1">
        <v>425</v>
      </c>
      <c r="C277" s="1">
        <v>18775.34</v>
      </c>
      <c r="D277" s="1">
        <v>5343.85</v>
      </c>
      <c r="E277" s="1">
        <v>7979519.5</v>
      </c>
      <c r="F277" s="1">
        <v>2271136.25</v>
      </c>
      <c r="G277" s="21">
        <v>0.28000000000000003</v>
      </c>
      <c r="H277" s="1" t="s">
        <v>8</v>
      </c>
      <c r="I277" s="1" t="s">
        <v>9</v>
      </c>
    </row>
    <row r="278" spans="1:9" x14ac:dyDescent="0.25">
      <c r="A278" s="1" t="s">
        <v>528</v>
      </c>
      <c r="B278" s="1">
        <v>842</v>
      </c>
      <c r="C278" s="1">
        <v>44116.31</v>
      </c>
      <c r="D278" s="1">
        <v>3737.61</v>
      </c>
      <c r="E278" s="1">
        <v>37145933.020000003</v>
      </c>
      <c r="F278" s="1">
        <v>3147067.62</v>
      </c>
      <c r="G278" s="21">
        <v>0.08</v>
      </c>
      <c r="H278" s="1" t="s">
        <v>8</v>
      </c>
      <c r="I278" s="1" t="s">
        <v>9</v>
      </c>
    </row>
    <row r="279" spans="1:9" x14ac:dyDescent="0.25">
      <c r="A279" s="1" t="s">
        <v>529</v>
      </c>
      <c r="B279" s="1">
        <v>866</v>
      </c>
      <c r="C279" s="1">
        <v>37209.43</v>
      </c>
      <c r="D279" s="1">
        <v>8028.81</v>
      </c>
      <c r="E279" s="1">
        <v>32223366.379999999</v>
      </c>
      <c r="F279" s="1">
        <v>6952949.46</v>
      </c>
      <c r="G279" s="21">
        <v>0.22</v>
      </c>
      <c r="H279" s="1" t="s">
        <v>8</v>
      </c>
      <c r="I279" s="1" t="s">
        <v>9</v>
      </c>
    </row>
    <row r="280" spans="1:9" x14ac:dyDescent="0.25">
      <c r="A280" s="1" t="s">
        <v>531</v>
      </c>
      <c r="B280" s="1">
        <v>823</v>
      </c>
      <c r="C280" s="1">
        <v>14356.92</v>
      </c>
      <c r="D280" s="1">
        <v>7452.1</v>
      </c>
      <c r="E280" s="1">
        <v>11815745.16</v>
      </c>
      <c r="F280" s="1">
        <v>6133078.2999999998</v>
      </c>
      <c r="G280" s="21">
        <v>0.52</v>
      </c>
      <c r="H280" s="1" t="s">
        <v>8</v>
      </c>
      <c r="I280" s="1" t="s">
        <v>9</v>
      </c>
    </row>
    <row r="281" spans="1:9" x14ac:dyDescent="0.25">
      <c r="A281" s="1" t="s">
        <v>532</v>
      </c>
      <c r="B281" s="1">
        <v>343</v>
      </c>
      <c r="C281" s="1">
        <v>48026.63</v>
      </c>
      <c r="D281" s="1">
        <v>6193.02</v>
      </c>
      <c r="E281" s="1">
        <v>16473134.09</v>
      </c>
      <c r="F281" s="1">
        <v>2124205.86</v>
      </c>
      <c r="G281" s="21">
        <v>0.13</v>
      </c>
      <c r="H281" s="1" t="s">
        <v>8</v>
      </c>
      <c r="I281" s="1" t="s">
        <v>9</v>
      </c>
    </row>
    <row r="282" spans="1:9" x14ac:dyDescent="0.25">
      <c r="A282" s="1" t="s">
        <v>533</v>
      </c>
      <c r="B282" s="1">
        <v>525</v>
      </c>
      <c r="C282" s="1">
        <v>21719.7</v>
      </c>
      <c r="D282" s="1">
        <v>9485.0499999999993</v>
      </c>
      <c r="E282" s="1">
        <v>11402842.5</v>
      </c>
      <c r="F282" s="1">
        <v>4979651.25</v>
      </c>
      <c r="G282" s="21">
        <v>0.44</v>
      </c>
      <c r="H282" s="1" t="s">
        <v>8</v>
      </c>
      <c r="I282" s="1" t="s">
        <v>9</v>
      </c>
    </row>
    <row r="283" spans="1:9" x14ac:dyDescent="0.25">
      <c r="A283" s="1" t="s">
        <v>534</v>
      </c>
      <c r="B283" s="1">
        <v>562</v>
      </c>
      <c r="C283" s="1">
        <v>48517.1</v>
      </c>
      <c r="D283" s="1">
        <v>3273.33</v>
      </c>
      <c r="E283" s="1">
        <v>27266610.199999999</v>
      </c>
      <c r="F283" s="1">
        <v>1839611.46</v>
      </c>
      <c r="G283" s="21">
        <v>7.0000000000000007E-2</v>
      </c>
      <c r="H283" s="1" t="s">
        <v>8</v>
      </c>
      <c r="I283" s="1" t="s">
        <v>9</v>
      </c>
    </row>
    <row r="284" spans="1:9" x14ac:dyDescent="0.25">
      <c r="A284" s="1" t="s">
        <v>536</v>
      </c>
      <c r="B284" s="1">
        <v>385</v>
      </c>
      <c r="C284" s="1">
        <v>21988.74</v>
      </c>
      <c r="D284" s="1">
        <v>2986.5</v>
      </c>
      <c r="E284" s="1">
        <v>8465664.9000000004</v>
      </c>
      <c r="F284" s="1">
        <v>1149802.5</v>
      </c>
      <c r="G284" s="21">
        <v>0.14000000000000001</v>
      </c>
      <c r="H284" s="1" t="s">
        <v>8</v>
      </c>
      <c r="I284" s="1" t="s">
        <v>9</v>
      </c>
    </row>
    <row r="285" spans="1:9" x14ac:dyDescent="0.25">
      <c r="A285" s="1" t="s">
        <v>537</v>
      </c>
      <c r="B285" s="1">
        <v>538</v>
      </c>
      <c r="C285" s="1">
        <v>16103.22</v>
      </c>
      <c r="D285" s="1">
        <v>9497.2900000000009</v>
      </c>
      <c r="E285" s="1">
        <v>8663532.3599999994</v>
      </c>
      <c r="F285" s="1">
        <v>5109542.0199999996</v>
      </c>
      <c r="G285" s="21">
        <v>0.59</v>
      </c>
      <c r="H285" s="1" t="s">
        <v>8</v>
      </c>
      <c r="I285" s="1" t="s">
        <v>9</v>
      </c>
    </row>
    <row r="286" spans="1:9" x14ac:dyDescent="0.25">
      <c r="A286" s="1" t="s">
        <v>538</v>
      </c>
      <c r="B286" s="1">
        <v>499</v>
      </c>
      <c r="C286" s="1">
        <v>20654.53</v>
      </c>
      <c r="D286" s="1">
        <v>9398.3799999999992</v>
      </c>
      <c r="E286" s="1">
        <v>10306610.470000001</v>
      </c>
      <c r="F286" s="1">
        <v>4689791.62</v>
      </c>
      <c r="G286" s="21">
        <v>0.46</v>
      </c>
      <c r="H286" s="1" t="s">
        <v>8</v>
      </c>
      <c r="I286" s="1" t="s">
        <v>9</v>
      </c>
    </row>
    <row r="287" spans="1:9" x14ac:dyDescent="0.25">
      <c r="A287" s="1" t="s">
        <v>539</v>
      </c>
      <c r="B287" s="1">
        <v>498</v>
      </c>
      <c r="C287" s="1">
        <v>10454.43</v>
      </c>
      <c r="D287" s="1">
        <v>7341.9</v>
      </c>
      <c r="E287" s="1">
        <v>5206306.1399999997</v>
      </c>
      <c r="F287" s="1">
        <v>3656266.2</v>
      </c>
      <c r="G287" s="21">
        <v>0.7</v>
      </c>
      <c r="H287" s="1" t="s">
        <v>8</v>
      </c>
      <c r="I287" s="1" t="s">
        <v>9</v>
      </c>
    </row>
    <row r="288" spans="1:9" x14ac:dyDescent="0.25">
      <c r="A288" s="1" t="s">
        <v>541</v>
      </c>
      <c r="B288" s="1">
        <v>462</v>
      </c>
      <c r="C288" s="1">
        <v>40352.050000000003</v>
      </c>
      <c r="D288" s="1">
        <v>5985.5</v>
      </c>
      <c r="E288" s="1">
        <v>18642647.100000001</v>
      </c>
      <c r="F288" s="1">
        <v>2765301</v>
      </c>
      <c r="G288" s="21">
        <v>0.15</v>
      </c>
      <c r="H288" s="1" t="s">
        <v>8</v>
      </c>
      <c r="I288" s="1" t="s">
        <v>9</v>
      </c>
    </row>
    <row r="289" spans="1:9" x14ac:dyDescent="0.25">
      <c r="A289" s="1" t="s">
        <v>543</v>
      </c>
      <c r="B289" s="1">
        <v>249</v>
      </c>
      <c r="C289" s="1">
        <v>43575.519999999997</v>
      </c>
      <c r="D289" s="1">
        <v>5482.79</v>
      </c>
      <c r="E289" s="1">
        <v>10850304.48</v>
      </c>
      <c r="F289" s="1">
        <v>1365214.71</v>
      </c>
      <c r="G289" s="21">
        <v>0.13</v>
      </c>
      <c r="H289" s="1" t="s">
        <v>8</v>
      </c>
      <c r="I289" s="1" t="s">
        <v>9</v>
      </c>
    </row>
    <row r="290" spans="1:9" x14ac:dyDescent="0.25">
      <c r="A290" s="1" t="s">
        <v>544</v>
      </c>
      <c r="B290" s="1">
        <v>407</v>
      </c>
      <c r="C290" s="1">
        <v>17240.740000000002</v>
      </c>
      <c r="D290" s="1">
        <v>7258.3</v>
      </c>
      <c r="E290" s="1">
        <v>7016981.1799999997</v>
      </c>
      <c r="F290" s="1">
        <v>2954128.1</v>
      </c>
      <c r="G290" s="21">
        <v>0.42</v>
      </c>
      <c r="H290" s="1" t="s">
        <v>8</v>
      </c>
      <c r="I290" s="1" t="s">
        <v>9</v>
      </c>
    </row>
    <row r="291" spans="1:9" x14ac:dyDescent="0.25">
      <c r="A291" s="1" t="s">
        <v>546</v>
      </c>
      <c r="B291" s="1">
        <v>326</v>
      </c>
      <c r="C291" s="1">
        <v>13973.69</v>
      </c>
      <c r="D291" s="1">
        <v>7279.87</v>
      </c>
      <c r="E291" s="1">
        <v>4555422.9400000004</v>
      </c>
      <c r="F291" s="1">
        <v>2373237.62</v>
      </c>
      <c r="G291" s="21">
        <v>0.52</v>
      </c>
      <c r="H291" s="1" t="s">
        <v>8</v>
      </c>
      <c r="I291" s="1" t="s">
        <v>9</v>
      </c>
    </row>
    <row r="292" spans="1:9" x14ac:dyDescent="0.25">
      <c r="A292" s="1" t="s">
        <v>548</v>
      </c>
      <c r="B292" s="1">
        <v>280</v>
      </c>
      <c r="C292" s="1">
        <v>25327.4</v>
      </c>
      <c r="D292" s="1">
        <v>6295.63</v>
      </c>
      <c r="E292" s="1">
        <v>7091672</v>
      </c>
      <c r="F292" s="1">
        <v>1762776.4</v>
      </c>
      <c r="G292" s="21">
        <v>0.25</v>
      </c>
      <c r="H292" s="1" t="s">
        <v>8</v>
      </c>
      <c r="I292" s="1" t="s">
        <v>9</v>
      </c>
    </row>
    <row r="293" spans="1:9" x14ac:dyDescent="0.25">
      <c r="A293" s="1" t="s">
        <v>550</v>
      </c>
      <c r="B293" s="1">
        <v>522</v>
      </c>
      <c r="C293" s="1">
        <v>38587.910000000003</v>
      </c>
      <c r="D293" s="1">
        <v>7291.1</v>
      </c>
      <c r="E293" s="1">
        <v>20142889.02</v>
      </c>
      <c r="F293" s="1">
        <v>3805954.2</v>
      </c>
      <c r="G293" s="21">
        <v>0.19</v>
      </c>
      <c r="H293" s="1" t="s">
        <v>8</v>
      </c>
      <c r="I293" s="1" t="s">
        <v>9</v>
      </c>
    </row>
    <row r="294" spans="1:9" x14ac:dyDescent="0.25">
      <c r="A294" s="1" t="s">
        <v>551</v>
      </c>
      <c r="B294" s="1">
        <v>196</v>
      </c>
      <c r="C294" s="1">
        <v>31132.11</v>
      </c>
      <c r="D294" s="1">
        <v>5678.06</v>
      </c>
      <c r="E294" s="1">
        <v>6101893.5599999996</v>
      </c>
      <c r="F294" s="1">
        <v>1112899.76</v>
      </c>
      <c r="G294" s="21">
        <v>0.18</v>
      </c>
      <c r="H294" s="1" t="s">
        <v>8</v>
      </c>
      <c r="I294" s="1" t="s">
        <v>9</v>
      </c>
    </row>
    <row r="295" spans="1:9" x14ac:dyDescent="0.25">
      <c r="A295" s="1" t="s">
        <v>552</v>
      </c>
      <c r="B295" s="1">
        <v>578</v>
      </c>
      <c r="C295" s="1">
        <v>48791.16</v>
      </c>
      <c r="D295" s="1">
        <v>6835.16</v>
      </c>
      <c r="E295" s="1">
        <v>28201290.48</v>
      </c>
      <c r="F295" s="1">
        <v>3950722.48</v>
      </c>
      <c r="G295" s="21">
        <v>0.14000000000000001</v>
      </c>
      <c r="H295" s="1" t="s">
        <v>8</v>
      </c>
      <c r="I295" s="1" t="s">
        <v>9</v>
      </c>
    </row>
    <row r="296" spans="1:9" x14ac:dyDescent="0.25">
      <c r="A296" s="1" t="s">
        <v>554</v>
      </c>
      <c r="B296" s="1">
        <v>900</v>
      </c>
      <c r="C296" s="1">
        <v>27487.89</v>
      </c>
      <c r="D296" s="1">
        <v>7714.09</v>
      </c>
      <c r="E296" s="1">
        <v>24739101</v>
      </c>
      <c r="F296" s="1">
        <v>6942681</v>
      </c>
      <c r="G296" s="21">
        <v>0.28000000000000003</v>
      </c>
      <c r="H296" s="1" t="s">
        <v>8</v>
      </c>
      <c r="I296" s="1" t="s">
        <v>9</v>
      </c>
    </row>
    <row r="297" spans="1:9" x14ac:dyDescent="0.25">
      <c r="A297" s="1" t="s">
        <v>555</v>
      </c>
      <c r="B297" s="1">
        <v>266</v>
      </c>
      <c r="C297" s="1">
        <v>27835.87</v>
      </c>
      <c r="D297" s="1">
        <v>4866.09</v>
      </c>
      <c r="E297" s="1">
        <v>7404341.4199999999</v>
      </c>
      <c r="F297" s="1">
        <v>1294379.94</v>
      </c>
      <c r="G297" s="21">
        <v>0.17</v>
      </c>
      <c r="H297" s="1" t="s">
        <v>8</v>
      </c>
      <c r="I297" s="1" t="s">
        <v>9</v>
      </c>
    </row>
    <row r="298" spans="1:9" x14ac:dyDescent="0.25">
      <c r="A298" s="1" t="s">
        <v>557</v>
      </c>
      <c r="B298" s="1">
        <v>322</v>
      </c>
      <c r="C298" s="1">
        <v>24656.86</v>
      </c>
      <c r="D298" s="1">
        <v>9823.39</v>
      </c>
      <c r="E298" s="1">
        <v>7939508.9199999999</v>
      </c>
      <c r="F298" s="1">
        <v>3163131.58</v>
      </c>
      <c r="G298" s="21">
        <v>0.4</v>
      </c>
      <c r="H298" s="1" t="s">
        <v>8</v>
      </c>
      <c r="I298" s="1" t="s">
        <v>9</v>
      </c>
    </row>
    <row r="299" spans="1:9" x14ac:dyDescent="0.25">
      <c r="A299" s="1" t="s">
        <v>558</v>
      </c>
      <c r="B299" s="1">
        <v>492</v>
      </c>
      <c r="C299" s="1">
        <v>49229.66</v>
      </c>
      <c r="D299" s="1">
        <v>7287.84</v>
      </c>
      <c r="E299" s="1">
        <v>24220992.719999999</v>
      </c>
      <c r="F299" s="1">
        <v>3585617.28</v>
      </c>
      <c r="G299" s="21">
        <v>0.15</v>
      </c>
      <c r="H299" s="1" t="s">
        <v>8</v>
      </c>
      <c r="I299" s="1" t="s">
        <v>9</v>
      </c>
    </row>
    <row r="300" spans="1:9" x14ac:dyDescent="0.25">
      <c r="A300" s="1" t="s">
        <v>566</v>
      </c>
      <c r="B300" s="1">
        <v>173</v>
      </c>
      <c r="C300" s="1">
        <v>14946.11</v>
      </c>
      <c r="D300" s="1">
        <v>3265.19</v>
      </c>
      <c r="E300" s="1">
        <v>2585677.0299999998</v>
      </c>
      <c r="F300" s="1">
        <v>564877.87</v>
      </c>
      <c r="G300" s="21">
        <v>0.22</v>
      </c>
      <c r="H300" s="1" t="s">
        <v>8</v>
      </c>
      <c r="I300" s="1" t="s">
        <v>9</v>
      </c>
    </row>
    <row r="301" spans="1:9" x14ac:dyDescent="0.25">
      <c r="A301" s="1" t="s">
        <v>567</v>
      </c>
      <c r="B301" s="1">
        <v>437</v>
      </c>
      <c r="C301" s="1">
        <v>34043.56</v>
      </c>
      <c r="D301" s="1">
        <v>9211.58</v>
      </c>
      <c r="E301" s="1">
        <v>14877035.720000001</v>
      </c>
      <c r="F301" s="1">
        <v>4025460.46</v>
      </c>
      <c r="G301" s="21">
        <v>0.27</v>
      </c>
      <c r="H301" s="1" t="s">
        <v>8</v>
      </c>
      <c r="I301" s="1" t="s">
        <v>9</v>
      </c>
    </row>
    <row r="302" spans="1:9" x14ac:dyDescent="0.25">
      <c r="A302" s="1" t="s">
        <v>568</v>
      </c>
      <c r="B302" s="1">
        <v>326</v>
      </c>
      <c r="C302" s="1">
        <v>36801.15</v>
      </c>
      <c r="D302" s="1">
        <v>6544.27</v>
      </c>
      <c r="E302" s="1">
        <v>11997174.9</v>
      </c>
      <c r="F302" s="1">
        <v>2133432.02</v>
      </c>
      <c r="G302" s="21">
        <v>0.18</v>
      </c>
      <c r="H302" s="1" t="s">
        <v>8</v>
      </c>
      <c r="I302" s="1" t="s">
        <v>9</v>
      </c>
    </row>
    <row r="303" spans="1:9" x14ac:dyDescent="0.25">
      <c r="A303" s="1" t="s">
        <v>572</v>
      </c>
      <c r="B303" s="1">
        <v>928</v>
      </c>
      <c r="C303" s="1">
        <v>38172.49</v>
      </c>
      <c r="D303" s="1">
        <v>7185.46</v>
      </c>
      <c r="E303" s="1">
        <v>35424070.719999999</v>
      </c>
      <c r="F303" s="1">
        <v>6668106.8799999999</v>
      </c>
      <c r="G303" s="21">
        <v>0.19</v>
      </c>
      <c r="H303" s="1" t="s">
        <v>8</v>
      </c>
      <c r="I303" s="1" t="s">
        <v>9</v>
      </c>
    </row>
    <row r="304" spans="1:9" x14ac:dyDescent="0.25">
      <c r="A304" s="1" t="s">
        <v>573</v>
      </c>
      <c r="B304" s="1">
        <v>242</v>
      </c>
      <c r="C304" s="1">
        <v>31257.41</v>
      </c>
      <c r="D304" s="1">
        <v>4475.9799999999996</v>
      </c>
      <c r="E304" s="1">
        <v>7564293.2199999997</v>
      </c>
      <c r="F304" s="1">
        <v>1083187.1599999999</v>
      </c>
      <c r="G304" s="21">
        <v>0.14000000000000001</v>
      </c>
      <c r="H304" s="1" t="s">
        <v>8</v>
      </c>
      <c r="I304" s="1" t="s">
        <v>9</v>
      </c>
    </row>
    <row r="305" spans="1:9" x14ac:dyDescent="0.25">
      <c r="A305" s="1" t="s">
        <v>575</v>
      </c>
      <c r="B305" s="1">
        <v>863</v>
      </c>
      <c r="C305" s="1">
        <v>49549.96</v>
      </c>
      <c r="D305" s="1">
        <v>4979.97</v>
      </c>
      <c r="E305" s="1">
        <v>42761615.479999997</v>
      </c>
      <c r="F305" s="1">
        <v>4297714.1100000003</v>
      </c>
      <c r="G305" s="21">
        <v>0.1</v>
      </c>
      <c r="H305" s="1" t="s">
        <v>8</v>
      </c>
      <c r="I305" s="1" t="s">
        <v>9</v>
      </c>
    </row>
    <row r="306" spans="1:9" x14ac:dyDescent="0.25">
      <c r="A306" s="1" t="s">
        <v>576</v>
      </c>
      <c r="B306" s="1">
        <v>231</v>
      </c>
      <c r="C306" s="1">
        <v>37383.65</v>
      </c>
      <c r="D306" s="1">
        <v>6025.9</v>
      </c>
      <c r="E306" s="1">
        <v>8635623.1500000004</v>
      </c>
      <c r="F306" s="1">
        <v>1391982.9</v>
      </c>
      <c r="G306" s="21">
        <v>0.16</v>
      </c>
      <c r="H306" s="1" t="s">
        <v>8</v>
      </c>
      <c r="I306" s="1" t="s">
        <v>9</v>
      </c>
    </row>
    <row r="307" spans="1:9" x14ac:dyDescent="0.25">
      <c r="A307" s="1" t="s">
        <v>577</v>
      </c>
      <c r="B307" s="1">
        <v>165</v>
      </c>
      <c r="C307" s="1">
        <v>30565.62</v>
      </c>
      <c r="D307" s="1">
        <v>6590.04</v>
      </c>
      <c r="E307" s="1">
        <v>5043327.3</v>
      </c>
      <c r="F307" s="1">
        <v>1087356.6000000001</v>
      </c>
      <c r="G307" s="21">
        <v>0.22</v>
      </c>
      <c r="H307" s="1" t="s">
        <v>8</v>
      </c>
      <c r="I307" s="1" t="s">
        <v>9</v>
      </c>
    </row>
    <row r="308" spans="1:9" x14ac:dyDescent="0.25">
      <c r="A308" s="1" t="s">
        <v>582</v>
      </c>
      <c r="B308" s="1">
        <v>495</v>
      </c>
      <c r="C308" s="1">
        <v>49344.94</v>
      </c>
      <c r="D308" s="1">
        <v>3262.03</v>
      </c>
      <c r="E308" s="1">
        <v>24425745.300000001</v>
      </c>
      <c r="F308" s="1">
        <v>1614704.85</v>
      </c>
      <c r="G308" s="21">
        <v>7.0000000000000007E-2</v>
      </c>
      <c r="H308" s="1" t="s">
        <v>8</v>
      </c>
      <c r="I308" s="1" t="s">
        <v>9</v>
      </c>
    </row>
    <row r="309" spans="1:9" x14ac:dyDescent="0.25">
      <c r="A309" s="1" t="s">
        <v>585</v>
      </c>
      <c r="B309" s="1">
        <v>760</v>
      </c>
      <c r="C309" s="1">
        <v>21238.1</v>
      </c>
      <c r="D309" s="1">
        <v>8712.1299999999992</v>
      </c>
      <c r="E309" s="1">
        <v>16140956</v>
      </c>
      <c r="F309" s="1">
        <v>6621218.7999999998</v>
      </c>
      <c r="G309" s="21">
        <v>0.41</v>
      </c>
      <c r="H309" s="1" t="s">
        <v>8</v>
      </c>
      <c r="I309" s="1" t="s">
        <v>9</v>
      </c>
    </row>
    <row r="310" spans="1:9" x14ac:dyDescent="0.25">
      <c r="A310" s="1" t="s">
        <v>586</v>
      </c>
      <c r="B310" s="1">
        <v>212</v>
      </c>
      <c r="C310" s="1">
        <v>13659.53</v>
      </c>
      <c r="D310" s="1">
        <v>4407.05</v>
      </c>
      <c r="E310" s="1">
        <v>2895820.36</v>
      </c>
      <c r="F310" s="1">
        <v>934294.6</v>
      </c>
      <c r="G310" s="21">
        <v>0.32</v>
      </c>
      <c r="H310" s="1" t="s">
        <v>8</v>
      </c>
      <c r="I310" s="1" t="s">
        <v>9</v>
      </c>
    </row>
    <row r="311" spans="1:9" x14ac:dyDescent="0.25">
      <c r="A311" s="1" t="s">
        <v>588</v>
      </c>
      <c r="B311" s="1">
        <v>539</v>
      </c>
      <c r="C311" s="1">
        <v>44640.26</v>
      </c>
      <c r="D311" s="1">
        <v>6879.9</v>
      </c>
      <c r="E311" s="1">
        <v>24061100.140000001</v>
      </c>
      <c r="F311" s="1">
        <v>3708266.1</v>
      </c>
      <c r="G311" s="21">
        <v>0.15</v>
      </c>
      <c r="H311" s="1" t="s">
        <v>8</v>
      </c>
      <c r="I311" s="1" t="s">
        <v>9</v>
      </c>
    </row>
    <row r="312" spans="1:9" x14ac:dyDescent="0.25">
      <c r="A312" s="1" t="s">
        <v>589</v>
      </c>
      <c r="B312" s="1">
        <v>795</v>
      </c>
      <c r="C312" s="1">
        <v>11706.54</v>
      </c>
      <c r="D312" s="1">
        <v>3838.45</v>
      </c>
      <c r="E312" s="1">
        <v>9306699.3000000007</v>
      </c>
      <c r="F312" s="1">
        <v>3051567.75</v>
      </c>
      <c r="G312" s="21">
        <v>0.33</v>
      </c>
      <c r="H312" s="1" t="s">
        <v>8</v>
      </c>
      <c r="I312" s="1" t="s">
        <v>9</v>
      </c>
    </row>
    <row r="313" spans="1:9" x14ac:dyDescent="0.25">
      <c r="A313" s="1" t="s">
        <v>593</v>
      </c>
      <c r="B313" s="1">
        <v>364</v>
      </c>
      <c r="C313" s="1">
        <v>20676.03</v>
      </c>
      <c r="D313" s="1">
        <v>6076.57</v>
      </c>
      <c r="E313" s="1">
        <v>7526074.9199999999</v>
      </c>
      <c r="F313" s="1">
        <v>2211871.48</v>
      </c>
      <c r="G313" s="21">
        <v>0.28999999999999998</v>
      </c>
      <c r="H313" s="1" t="s">
        <v>8</v>
      </c>
      <c r="I313" s="1" t="s">
        <v>9</v>
      </c>
    </row>
    <row r="314" spans="1:9" x14ac:dyDescent="0.25">
      <c r="A314" s="1" t="s">
        <v>594</v>
      </c>
      <c r="B314" s="1">
        <v>296</v>
      </c>
      <c r="C314" s="1">
        <v>15129.48</v>
      </c>
      <c r="D314" s="1">
        <v>8612.34</v>
      </c>
      <c r="E314" s="1">
        <v>4478326.08</v>
      </c>
      <c r="F314" s="1">
        <v>2549252.64</v>
      </c>
      <c r="G314" s="21">
        <v>0.56999999999999995</v>
      </c>
      <c r="H314" s="1" t="s">
        <v>8</v>
      </c>
      <c r="I314" s="1" t="s">
        <v>9</v>
      </c>
    </row>
    <row r="315" spans="1:9" x14ac:dyDescent="0.25">
      <c r="A315" s="1" t="s">
        <v>596</v>
      </c>
      <c r="B315" s="1">
        <v>988</v>
      </c>
      <c r="C315" s="1">
        <v>41728.32</v>
      </c>
      <c r="D315" s="1">
        <v>4505.7</v>
      </c>
      <c r="E315" s="1">
        <v>41227580.159999996</v>
      </c>
      <c r="F315" s="1">
        <v>4451631.5999999996</v>
      </c>
      <c r="G315" s="21">
        <v>0.11</v>
      </c>
      <c r="H315" s="1" t="s">
        <v>8</v>
      </c>
      <c r="I315" s="1" t="s">
        <v>9</v>
      </c>
    </row>
    <row r="316" spans="1:9" x14ac:dyDescent="0.25">
      <c r="A316" s="1" t="s">
        <v>597</v>
      </c>
      <c r="B316" s="1">
        <v>774</v>
      </c>
      <c r="C316" s="1">
        <v>24784.46</v>
      </c>
      <c r="D316" s="1">
        <v>6047.25</v>
      </c>
      <c r="E316" s="1">
        <v>19183172.039999999</v>
      </c>
      <c r="F316" s="1">
        <v>4680571.5</v>
      </c>
      <c r="G316" s="21">
        <v>0.24</v>
      </c>
      <c r="H316" s="1" t="s">
        <v>8</v>
      </c>
      <c r="I316" s="1" t="s">
        <v>9</v>
      </c>
    </row>
    <row r="317" spans="1:9" x14ac:dyDescent="0.25">
      <c r="A317" s="1" t="s">
        <v>598</v>
      </c>
      <c r="B317" s="1">
        <v>181</v>
      </c>
      <c r="C317" s="1">
        <v>12844.9</v>
      </c>
      <c r="D317" s="1">
        <v>4897.6499999999996</v>
      </c>
      <c r="E317" s="1">
        <v>2324926.9</v>
      </c>
      <c r="F317" s="1">
        <v>886474.65</v>
      </c>
      <c r="G317" s="21">
        <v>0.38</v>
      </c>
      <c r="H317" s="1" t="s">
        <v>8</v>
      </c>
      <c r="I317" s="1" t="s">
        <v>9</v>
      </c>
    </row>
    <row r="318" spans="1:9" x14ac:dyDescent="0.25">
      <c r="A318" s="1" t="s">
        <v>599</v>
      </c>
      <c r="B318" s="1">
        <v>589</v>
      </c>
      <c r="C318" s="1">
        <v>38608.54</v>
      </c>
      <c r="D318" s="1">
        <v>2144.4699999999998</v>
      </c>
      <c r="E318" s="1">
        <v>22740430.059999999</v>
      </c>
      <c r="F318" s="1">
        <v>1263092.83</v>
      </c>
      <c r="G318" s="21">
        <v>0.06</v>
      </c>
      <c r="H318" s="1" t="s">
        <v>8</v>
      </c>
      <c r="I318" s="1" t="s">
        <v>9</v>
      </c>
    </row>
    <row r="319" spans="1:9" x14ac:dyDescent="0.25">
      <c r="A319" s="1" t="s">
        <v>600</v>
      </c>
      <c r="B319" s="1">
        <v>282</v>
      </c>
      <c r="C319" s="1">
        <v>44740.94</v>
      </c>
      <c r="D319" s="1">
        <v>5574.34</v>
      </c>
      <c r="E319" s="1">
        <v>12616945.08</v>
      </c>
      <c r="F319" s="1">
        <v>1571963.88</v>
      </c>
      <c r="G319" s="21">
        <v>0.12</v>
      </c>
      <c r="H319" s="1" t="s">
        <v>8</v>
      </c>
      <c r="I319" s="1" t="s">
        <v>9</v>
      </c>
    </row>
    <row r="320" spans="1:9" x14ac:dyDescent="0.25">
      <c r="A320" s="1" t="s">
        <v>601</v>
      </c>
      <c r="B320" s="1">
        <v>137</v>
      </c>
      <c r="C320" s="1">
        <v>15527.66</v>
      </c>
      <c r="D320" s="1">
        <v>8331.52</v>
      </c>
      <c r="E320" s="1">
        <v>2127289.42</v>
      </c>
      <c r="F320" s="1">
        <v>1141418.24</v>
      </c>
      <c r="G320" s="21">
        <v>0.54</v>
      </c>
      <c r="H320" s="1" t="s">
        <v>8</v>
      </c>
      <c r="I320" s="1" t="s">
        <v>9</v>
      </c>
    </row>
    <row r="321" spans="1:9" x14ac:dyDescent="0.25">
      <c r="A321" s="1" t="s">
        <v>602</v>
      </c>
      <c r="B321" s="1">
        <v>689</v>
      </c>
      <c r="C321" s="1">
        <v>29393.13</v>
      </c>
      <c r="D321" s="1">
        <v>3650.64</v>
      </c>
      <c r="E321" s="1">
        <v>20251866.57</v>
      </c>
      <c r="F321" s="1">
        <v>2515290.96</v>
      </c>
      <c r="G321" s="21">
        <v>0.12</v>
      </c>
      <c r="H321" s="1" t="s">
        <v>8</v>
      </c>
      <c r="I321" s="1" t="s">
        <v>9</v>
      </c>
    </row>
    <row r="322" spans="1:9" x14ac:dyDescent="0.25">
      <c r="A322" s="1" t="s">
        <v>604</v>
      </c>
      <c r="B322" s="1">
        <v>435</v>
      </c>
      <c r="C322" s="1">
        <v>41081.230000000003</v>
      </c>
      <c r="D322" s="1">
        <v>5890.73</v>
      </c>
      <c r="E322" s="1">
        <v>17870335.050000001</v>
      </c>
      <c r="F322" s="1">
        <v>2562467.5499999998</v>
      </c>
      <c r="G322" s="21">
        <v>0.14000000000000001</v>
      </c>
      <c r="H322" s="1" t="s">
        <v>8</v>
      </c>
      <c r="I322" s="1" t="s">
        <v>9</v>
      </c>
    </row>
    <row r="323" spans="1:9" x14ac:dyDescent="0.25">
      <c r="A323" s="1" t="s">
        <v>607</v>
      </c>
      <c r="B323" s="1">
        <v>261</v>
      </c>
      <c r="C323" s="1">
        <v>18757.63</v>
      </c>
      <c r="D323" s="1">
        <v>2017.08</v>
      </c>
      <c r="E323" s="1">
        <v>4895741.43</v>
      </c>
      <c r="F323" s="1">
        <v>526457.88</v>
      </c>
      <c r="G323" s="21">
        <v>0.11</v>
      </c>
      <c r="H323" s="1" t="s">
        <v>8</v>
      </c>
      <c r="I323" s="1" t="s">
        <v>9</v>
      </c>
    </row>
    <row r="324" spans="1:9" x14ac:dyDescent="0.25">
      <c r="A324" s="1" t="s">
        <v>609</v>
      </c>
      <c r="B324" s="1">
        <v>983</v>
      </c>
      <c r="C324" s="1">
        <v>32503.8</v>
      </c>
      <c r="D324" s="1">
        <v>5624.4</v>
      </c>
      <c r="E324" s="1">
        <v>31951235.399999999</v>
      </c>
      <c r="F324" s="1">
        <v>5528785.2000000002</v>
      </c>
      <c r="G324" s="21">
        <v>0.17</v>
      </c>
      <c r="H324" s="1" t="s">
        <v>8</v>
      </c>
      <c r="I324" s="1" t="s">
        <v>9</v>
      </c>
    </row>
    <row r="325" spans="1:9" x14ac:dyDescent="0.25">
      <c r="A325" s="1" t="s">
        <v>610</v>
      </c>
      <c r="B325" s="1">
        <v>540</v>
      </c>
      <c r="C325" s="1">
        <v>40199.839999999997</v>
      </c>
      <c r="D325" s="1">
        <v>9026.4</v>
      </c>
      <c r="E325" s="1">
        <v>21707913.600000001</v>
      </c>
      <c r="F325" s="1">
        <v>4874256</v>
      </c>
      <c r="G325" s="21">
        <v>0.22</v>
      </c>
      <c r="H325" s="1" t="s">
        <v>8</v>
      </c>
      <c r="I325" s="1" t="s">
        <v>9</v>
      </c>
    </row>
    <row r="326" spans="1:9" x14ac:dyDescent="0.25">
      <c r="A326" s="1" t="s">
        <v>611</v>
      </c>
      <c r="B326" s="1">
        <v>290</v>
      </c>
      <c r="C326" s="1">
        <v>36322.870000000003</v>
      </c>
      <c r="D326" s="1">
        <v>9201.4</v>
      </c>
      <c r="E326" s="1">
        <v>10533632.300000001</v>
      </c>
      <c r="F326" s="1">
        <v>2668406</v>
      </c>
      <c r="G326" s="21">
        <v>0.25</v>
      </c>
      <c r="H326" s="1" t="s">
        <v>8</v>
      </c>
      <c r="I326" s="1" t="s">
        <v>9</v>
      </c>
    </row>
    <row r="327" spans="1:9" x14ac:dyDescent="0.25">
      <c r="A327" s="1" t="s">
        <v>612</v>
      </c>
      <c r="B327" s="1">
        <v>776</v>
      </c>
      <c r="C327" s="1">
        <v>37554.32</v>
      </c>
      <c r="D327" s="1">
        <v>6300.28</v>
      </c>
      <c r="E327" s="1">
        <v>29142152.32</v>
      </c>
      <c r="F327" s="1">
        <v>4889017.28</v>
      </c>
      <c r="G327" s="21">
        <v>0.17</v>
      </c>
      <c r="H327" s="1" t="s">
        <v>8</v>
      </c>
      <c r="I327" s="1" t="s">
        <v>9</v>
      </c>
    </row>
    <row r="328" spans="1:9" x14ac:dyDescent="0.25">
      <c r="A328" s="1" t="s">
        <v>613</v>
      </c>
      <c r="B328" s="1">
        <v>247</v>
      </c>
      <c r="C328" s="1">
        <v>48726.71</v>
      </c>
      <c r="D328" s="1">
        <v>2469.69</v>
      </c>
      <c r="E328" s="1">
        <v>12035497.369999999</v>
      </c>
      <c r="F328" s="1">
        <v>610013.43000000005</v>
      </c>
      <c r="G328" s="21">
        <v>0.05</v>
      </c>
      <c r="H328" s="1" t="s">
        <v>8</v>
      </c>
      <c r="I328" s="1" t="s">
        <v>9</v>
      </c>
    </row>
    <row r="329" spans="1:9" x14ac:dyDescent="0.25">
      <c r="A329" s="1" t="s">
        <v>614</v>
      </c>
      <c r="B329" s="1">
        <v>321</v>
      </c>
      <c r="C329" s="1">
        <v>14556.35</v>
      </c>
      <c r="D329" s="1">
        <v>5906.37</v>
      </c>
      <c r="E329" s="1">
        <v>4672588.3499999996</v>
      </c>
      <c r="F329" s="1">
        <v>1895944.77</v>
      </c>
      <c r="G329" s="21">
        <v>0.41</v>
      </c>
      <c r="H329" s="1" t="s">
        <v>8</v>
      </c>
      <c r="I329" s="1" t="s">
        <v>9</v>
      </c>
    </row>
    <row r="330" spans="1:9" x14ac:dyDescent="0.25">
      <c r="A330" s="1" t="s">
        <v>615</v>
      </c>
      <c r="B330" s="1">
        <v>472</v>
      </c>
      <c r="C330" s="1">
        <v>24963.59</v>
      </c>
      <c r="D330" s="1">
        <v>3199.59</v>
      </c>
      <c r="E330" s="1">
        <v>11782814.48</v>
      </c>
      <c r="F330" s="1">
        <v>1510206.48</v>
      </c>
      <c r="G330" s="21">
        <v>0.13</v>
      </c>
      <c r="H330" s="1" t="s">
        <v>8</v>
      </c>
      <c r="I330" s="1" t="s">
        <v>9</v>
      </c>
    </row>
    <row r="331" spans="1:9" x14ac:dyDescent="0.25">
      <c r="A331" s="1" t="s">
        <v>616</v>
      </c>
      <c r="B331" s="1">
        <v>155</v>
      </c>
      <c r="C331" s="1">
        <v>19830.810000000001</v>
      </c>
      <c r="D331" s="1">
        <v>9336.83</v>
      </c>
      <c r="E331" s="1">
        <v>3073775.55</v>
      </c>
      <c r="F331" s="1">
        <v>1447208.65</v>
      </c>
      <c r="G331" s="21">
        <v>0.47</v>
      </c>
      <c r="H331" s="1" t="s">
        <v>8</v>
      </c>
      <c r="I331" s="1" t="s">
        <v>9</v>
      </c>
    </row>
    <row r="332" spans="1:9" x14ac:dyDescent="0.25">
      <c r="A332" s="1" t="s">
        <v>617</v>
      </c>
      <c r="B332" s="1">
        <v>394</v>
      </c>
      <c r="C332" s="1">
        <v>10137.629999999999</v>
      </c>
      <c r="D332" s="1">
        <v>9407.81</v>
      </c>
      <c r="E332" s="1">
        <v>3994226.22</v>
      </c>
      <c r="F332" s="1">
        <v>3706677.14</v>
      </c>
      <c r="G332" s="21">
        <v>0.93</v>
      </c>
      <c r="H332" s="1" t="s">
        <v>8</v>
      </c>
      <c r="I332" s="1" t="s">
        <v>9</v>
      </c>
    </row>
    <row r="333" spans="1:9" x14ac:dyDescent="0.25">
      <c r="A333" s="1" t="s">
        <v>620</v>
      </c>
      <c r="B333" s="1">
        <v>309</v>
      </c>
      <c r="C333" s="1">
        <v>43808.94</v>
      </c>
      <c r="D333" s="1">
        <v>3213.71</v>
      </c>
      <c r="E333" s="1">
        <v>13536962.460000001</v>
      </c>
      <c r="F333" s="1">
        <v>993036.39</v>
      </c>
      <c r="G333" s="21">
        <v>7.0000000000000007E-2</v>
      </c>
      <c r="H333" s="1" t="s">
        <v>8</v>
      </c>
      <c r="I333" s="1" t="s">
        <v>9</v>
      </c>
    </row>
    <row r="334" spans="1:9" x14ac:dyDescent="0.25">
      <c r="A334" s="1" t="s">
        <v>621</v>
      </c>
      <c r="B334" s="1">
        <v>898</v>
      </c>
      <c r="C334" s="1">
        <v>21737.75</v>
      </c>
      <c r="D334" s="1">
        <v>5661.66</v>
      </c>
      <c r="E334" s="1">
        <v>19520499.5</v>
      </c>
      <c r="F334" s="1">
        <v>5084170.68</v>
      </c>
      <c r="G334" s="21">
        <v>0.26</v>
      </c>
      <c r="H334" s="1" t="s">
        <v>8</v>
      </c>
      <c r="I334" s="1" t="s">
        <v>9</v>
      </c>
    </row>
    <row r="335" spans="1:9" x14ac:dyDescent="0.25">
      <c r="A335" s="1" t="s">
        <v>625</v>
      </c>
      <c r="B335" s="1">
        <v>493</v>
      </c>
      <c r="C335" s="1">
        <v>40539.5</v>
      </c>
      <c r="D335" s="1">
        <v>2449.86</v>
      </c>
      <c r="E335" s="1">
        <v>19985973.5</v>
      </c>
      <c r="F335" s="1">
        <v>1207780.98</v>
      </c>
      <c r="G335" s="21">
        <v>0.06</v>
      </c>
      <c r="H335" s="1" t="s">
        <v>8</v>
      </c>
      <c r="I335" s="1" t="s">
        <v>9</v>
      </c>
    </row>
    <row r="336" spans="1:9" x14ac:dyDescent="0.25">
      <c r="A336" s="1" t="s">
        <v>626</v>
      </c>
      <c r="B336" s="1">
        <v>884</v>
      </c>
      <c r="C336" s="1">
        <v>49041.91</v>
      </c>
      <c r="D336" s="1">
        <v>3226.31</v>
      </c>
      <c r="E336" s="1">
        <v>43353048.439999998</v>
      </c>
      <c r="F336" s="1">
        <v>2852058.04</v>
      </c>
      <c r="G336" s="21">
        <v>7.0000000000000007E-2</v>
      </c>
      <c r="H336" s="1" t="s">
        <v>8</v>
      </c>
      <c r="I336" s="1" t="s">
        <v>9</v>
      </c>
    </row>
    <row r="337" spans="1:9" x14ac:dyDescent="0.25">
      <c r="A337" s="1" t="s">
        <v>628</v>
      </c>
      <c r="B337" s="1">
        <v>741</v>
      </c>
      <c r="C337" s="1">
        <v>47745.33</v>
      </c>
      <c r="D337" s="1">
        <v>7767.31</v>
      </c>
      <c r="E337" s="1">
        <v>35379289.530000001</v>
      </c>
      <c r="F337" s="1">
        <v>5755576.71</v>
      </c>
      <c r="G337" s="21">
        <v>0.16</v>
      </c>
      <c r="H337" s="1" t="s">
        <v>8</v>
      </c>
      <c r="I337" s="1" t="s">
        <v>9</v>
      </c>
    </row>
    <row r="338" spans="1:9" x14ac:dyDescent="0.25">
      <c r="A338" s="1" t="s">
        <v>629</v>
      </c>
      <c r="B338" s="1">
        <v>558</v>
      </c>
      <c r="C338" s="1">
        <v>27269.5</v>
      </c>
      <c r="D338" s="1">
        <v>7661.93</v>
      </c>
      <c r="E338" s="1">
        <v>15216381</v>
      </c>
      <c r="F338" s="1">
        <v>4275356.9400000004</v>
      </c>
      <c r="G338" s="21">
        <v>0.28000000000000003</v>
      </c>
      <c r="H338" s="1" t="s">
        <v>8</v>
      </c>
      <c r="I338" s="1" t="s">
        <v>9</v>
      </c>
    </row>
    <row r="339" spans="1:9" x14ac:dyDescent="0.25">
      <c r="A339" s="1" t="s">
        <v>631</v>
      </c>
      <c r="B339" s="1">
        <v>708</v>
      </c>
      <c r="C339" s="1">
        <v>34554.94</v>
      </c>
      <c r="D339" s="1">
        <v>4062.57</v>
      </c>
      <c r="E339" s="1">
        <v>24464897.52</v>
      </c>
      <c r="F339" s="1">
        <v>2876299.56</v>
      </c>
      <c r="G339" s="21">
        <v>0.12</v>
      </c>
      <c r="H339" s="1" t="s">
        <v>8</v>
      </c>
      <c r="I339" s="1" t="s">
        <v>9</v>
      </c>
    </row>
    <row r="340" spans="1:9" x14ac:dyDescent="0.25">
      <c r="A340" s="1" t="s">
        <v>633</v>
      </c>
      <c r="B340" s="1">
        <v>584</v>
      </c>
      <c r="C340" s="1">
        <v>44793.37</v>
      </c>
      <c r="D340" s="1">
        <v>7045.51</v>
      </c>
      <c r="E340" s="1">
        <v>26159328.079999998</v>
      </c>
      <c r="F340" s="1">
        <v>4114577.84</v>
      </c>
      <c r="G340" s="21">
        <v>0.16</v>
      </c>
      <c r="H340" s="1" t="s">
        <v>8</v>
      </c>
      <c r="I340" s="1" t="s">
        <v>9</v>
      </c>
    </row>
    <row r="341" spans="1:9" x14ac:dyDescent="0.25">
      <c r="A341" s="1" t="s">
        <v>635</v>
      </c>
      <c r="B341" s="1">
        <v>877</v>
      </c>
      <c r="C341" s="1">
        <v>30508.22</v>
      </c>
      <c r="D341" s="1">
        <v>7705.96</v>
      </c>
      <c r="E341" s="1">
        <v>26755708.940000001</v>
      </c>
      <c r="F341" s="1">
        <v>6758126.9199999999</v>
      </c>
      <c r="G341" s="21">
        <v>0.25</v>
      </c>
      <c r="H341" s="1" t="s">
        <v>8</v>
      </c>
      <c r="I341" s="1" t="s">
        <v>9</v>
      </c>
    </row>
    <row r="342" spans="1:9" x14ac:dyDescent="0.25">
      <c r="A342" s="1" t="s">
        <v>636</v>
      </c>
      <c r="B342" s="1">
        <v>118</v>
      </c>
      <c r="C342" s="1">
        <v>48123.38</v>
      </c>
      <c r="D342" s="1">
        <v>4260.18</v>
      </c>
      <c r="E342" s="1">
        <v>5678558.8399999999</v>
      </c>
      <c r="F342" s="1">
        <v>502701.24</v>
      </c>
      <c r="G342" s="21">
        <v>0.09</v>
      </c>
      <c r="H342" s="1" t="s">
        <v>8</v>
      </c>
      <c r="I342" s="1" t="s">
        <v>9</v>
      </c>
    </row>
    <row r="343" spans="1:9" x14ac:dyDescent="0.25">
      <c r="A343" s="1" t="s">
        <v>637</v>
      </c>
      <c r="B343" s="1">
        <v>347</v>
      </c>
      <c r="C343" s="1">
        <v>23501.68</v>
      </c>
      <c r="D343" s="1">
        <v>4710.34</v>
      </c>
      <c r="E343" s="1">
        <v>8155082.96</v>
      </c>
      <c r="F343" s="1">
        <v>1634487.98</v>
      </c>
      <c r="G343" s="21">
        <v>0.2</v>
      </c>
      <c r="H343" s="1" t="s">
        <v>8</v>
      </c>
      <c r="I343" s="1" t="s">
        <v>9</v>
      </c>
    </row>
    <row r="344" spans="1:9" x14ac:dyDescent="0.25">
      <c r="A344" s="1" t="s">
        <v>638</v>
      </c>
      <c r="B344" s="1">
        <v>195</v>
      </c>
      <c r="C344" s="1">
        <v>22573.75</v>
      </c>
      <c r="D344" s="1">
        <v>8379.0499999999993</v>
      </c>
      <c r="E344" s="1">
        <v>4401881.25</v>
      </c>
      <c r="F344" s="1">
        <v>1633914.75</v>
      </c>
      <c r="G344" s="21">
        <v>0.37</v>
      </c>
      <c r="H344" s="1" t="s">
        <v>8</v>
      </c>
      <c r="I344" s="1" t="s">
        <v>9</v>
      </c>
    </row>
    <row r="345" spans="1:9" x14ac:dyDescent="0.25">
      <c r="A345" s="1" t="s">
        <v>640</v>
      </c>
      <c r="B345" s="1">
        <v>489</v>
      </c>
      <c r="C345" s="1">
        <v>28847.43</v>
      </c>
      <c r="D345" s="1">
        <v>7921.57</v>
      </c>
      <c r="E345" s="1">
        <v>14106393.27</v>
      </c>
      <c r="F345" s="1">
        <v>3873647.73</v>
      </c>
      <c r="G345" s="21">
        <v>0.27</v>
      </c>
      <c r="H345" s="1" t="s">
        <v>8</v>
      </c>
      <c r="I345" s="1" t="s">
        <v>9</v>
      </c>
    </row>
    <row r="346" spans="1:9" x14ac:dyDescent="0.25">
      <c r="A346" s="1" t="s">
        <v>644</v>
      </c>
      <c r="B346" s="1">
        <v>794</v>
      </c>
      <c r="C346" s="1">
        <v>22692.69</v>
      </c>
      <c r="D346" s="1">
        <v>4559.66</v>
      </c>
      <c r="E346" s="1">
        <v>18017995.859999999</v>
      </c>
      <c r="F346" s="1">
        <v>3620370.04</v>
      </c>
      <c r="G346" s="21">
        <v>0.2</v>
      </c>
      <c r="H346" s="1" t="s">
        <v>8</v>
      </c>
      <c r="I346" s="1" t="s">
        <v>9</v>
      </c>
    </row>
    <row r="347" spans="1:9" x14ac:dyDescent="0.25">
      <c r="A347" s="1" t="s">
        <v>645</v>
      </c>
      <c r="B347" s="1">
        <v>780</v>
      </c>
      <c r="C347" s="1">
        <v>22739.59</v>
      </c>
      <c r="D347" s="1">
        <v>2869.67</v>
      </c>
      <c r="E347" s="1">
        <v>17736880.199999999</v>
      </c>
      <c r="F347" s="1">
        <v>2238342.6</v>
      </c>
      <c r="G347" s="21">
        <v>0.13</v>
      </c>
      <c r="H347" s="1" t="s">
        <v>8</v>
      </c>
      <c r="I347" s="1" t="s">
        <v>9</v>
      </c>
    </row>
    <row r="348" spans="1:9" x14ac:dyDescent="0.25">
      <c r="A348" s="1" t="s">
        <v>646</v>
      </c>
      <c r="B348" s="1">
        <v>997</v>
      </c>
      <c r="C348" s="1">
        <v>23337.7</v>
      </c>
      <c r="D348" s="1">
        <v>5441.12</v>
      </c>
      <c r="E348" s="1">
        <v>23267686.899999999</v>
      </c>
      <c r="F348" s="1">
        <v>5424796.6399999997</v>
      </c>
      <c r="G348" s="21">
        <v>0.23</v>
      </c>
      <c r="H348" s="1" t="s">
        <v>8</v>
      </c>
      <c r="I348" s="1" t="s">
        <v>9</v>
      </c>
    </row>
    <row r="349" spans="1:9" x14ac:dyDescent="0.25">
      <c r="A349" s="1" t="s">
        <v>647</v>
      </c>
      <c r="B349" s="1">
        <v>248</v>
      </c>
      <c r="C349" s="1">
        <v>30929.200000000001</v>
      </c>
      <c r="D349" s="1">
        <v>2548.66</v>
      </c>
      <c r="E349" s="1">
        <v>7670441.5999999996</v>
      </c>
      <c r="F349" s="1">
        <v>632067.68000000005</v>
      </c>
      <c r="G349" s="21">
        <v>0.08</v>
      </c>
      <c r="H349" s="1" t="s">
        <v>8</v>
      </c>
      <c r="I349" s="1" t="s">
        <v>9</v>
      </c>
    </row>
    <row r="350" spans="1:9" x14ac:dyDescent="0.25">
      <c r="A350" s="1" t="s">
        <v>649</v>
      </c>
      <c r="B350" s="1">
        <v>939</v>
      </c>
      <c r="C350" s="1">
        <v>47201.02</v>
      </c>
      <c r="D350" s="1">
        <v>6623.62</v>
      </c>
      <c r="E350" s="1">
        <v>44321757.780000001</v>
      </c>
      <c r="F350" s="1">
        <v>6219579.1799999997</v>
      </c>
      <c r="G350" s="21">
        <v>0.14000000000000001</v>
      </c>
      <c r="H350" s="1" t="s">
        <v>8</v>
      </c>
      <c r="I350" s="1" t="s">
        <v>9</v>
      </c>
    </row>
    <row r="351" spans="1:9" x14ac:dyDescent="0.25">
      <c r="A351" s="1" t="s">
        <v>651</v>
      </c>
      <c r="B351" s="1">
        <v>644</v>
      </c>
      <c r="C351" s="1">
        <v>11922.17</v>
      </c>
      <c r="D351" s="1">
        <v>2972.84</v>
      </c>
      <c r="E351" s="1">
        <v>7677877.4800000004</v>
      </c>
      <c r="F351" s="1">
        <v>1914508.96</v>
      </c>
      <c r="G351" s="21">
        <v>0.25</v>
      </c>
      <c r="H351" s="1" t="s">
        <v>8</v>
      </c>
      <c r="I351" s="1" t="s">
        <v>9</v>
      </c>
    </row>
    <row r="352" spans="1:9" x14ac:dyDescent="0.25">
      <c r="A352" s="1" t="s">
        <v>652</v>
      </c>
      <c r="B352" s="1">
        <v>341</v>
      </c>
      <c r="C352" s="1">
        <v>41425.589999999997</v>
      </c>
      <c r="D352" s="1">
        <v>9653.4699999999993</v>
      </c>
      <c r="E352" s="1">
        <v>14126126.189999999</v>
      </c>
      <c r="F352" s="1">
        <v>3291833.27</v>
      </c>
      <c r="G352" s="21">
        <v>0.23</v>
      </c>
      <c r="H352" s="1" t="s">
        <v>8</v>
      </c>
      <c r="I352" s="1" t="s">
        <v>9</v>
      </c>
    </row>
    <row r="353" spans="1:9" x14ac:dyDescent="0.25">
      <c r="A353" s="1" t="s">
        <v>653</v>
      </c>
      <c r="B353" s="1">
        <v>961</v>
      </c>
      <c r="C353" s="1">
        <v>35793.54</v>
      </c>
      <c r="D353" s="1">
        <v>2956.63</v>
      </c>
      <c r="E353" s="1">
        <v>34397591.939999998</v>
      </c>
      <c r="F353" s="1">
        <v>2841321.43</v>
      </c>
      <c r="G353" s="21">
        <v>0.08</v>
      </c>
      <c r="H353" s="1" t="s">
        <v>8</v>
      </c>
      <c r="I353" s="1" t="s">
        <v>9</v>
      </c>
    </row>
    <row r="354" spans="1:9" x14ac:dyDescent="0.25">
      <c r="A354" s="1" t="s">
        <v>654</v>
      </c>
      <c r="B354" s="1">
        <v>719</v>
      </c>
      <c r="C354" s="1">
        <v>31328.17</v>
      </c>
      <c r="D354" s="1">
        <v>4687.24</v>
      </c>
      <c r="E354" s="1">
        <v>22524954.23</v>
      </c>
      <c r="F354" s="1">
        <v>3370125.56</v>
      </c>
      <c r="G354" s="21">
        <v>0.15</v>
      </c>
      <c r="H354" s="1" t="s">
        <v>8</v>
      </c>
      <c r="I354" s="1" t="s">
        <v>9</v>
      </c>
    </row>
    <row r="355" spans="1:9" x14ac:dyDescent="0.25">
      <c r="A355" s="1" t="s">
        <v>655</v>
      </c>
      <c r="B355" s="1">
        <v>350</v>
      </c>
      <c r="C355" s="1">
        <v>47157.35</v>
      </c>
      <c r="D355" s="1">
        <v>3777.28</v>
      </c>
      <c r="E355" s="1">
        <v>16505072.5</v>
      </c>
      <c r="F355" s="1">
        <v>1322048</v>
      </c>
      <c r="G355" s="21">
        <v>0.08</v>
      </c>
      <c r="H355" s="1" t="s">
        <v>8</v>
      </c>
      <c r="I355" s="1" t="s">
        <v>9</v>
      </c>
    </row>
    <row r="356" spans="1:9" x14ac:dyDescent="0.25">
      <c r="A356" s="1" t="s">
        <v>657</v>
      </c>
      <c r="B356" s="1">
        <v>199</v>
      </c>
      <c r="C356" s="1">
        <v>23511.99</v>
      </c>
      <c r="D356" s="1">
        <v>4799.3999999999996</v>
      </c>
      <c r="E356" s="1">
        <v>4678886.01</v>
      </c>
      <c r="F356" s="1">
        <v>955080.6</v>
      </c>
      <c r="G356" s="21">
        <v>0.2</v>
      </c>
      <c r="H356" s="1" t="s">
        <v>8</v>
      </c>
      <c r="I356" s="1" t="s">
        <v>9</v>
      </c>
    </row>
    <row r="357" spans="1:9" x14ac:dyDescent="0.25">
      <c r="A357" s="1" t="s">
        <v>658</v>
      </c>
      <c r="B357" s="1">
        <v>687</v>
      </c>
      <c r="C357" s="1">
        <v>33342.97</v>
      </c>
      <c r="D357" s="1">
        <v>6500.51</v>
      </c>
      <c r="E357" s="1">
        <v>22906620.390000001</v>
      </c>
      <c r="F357" s="1">
        <v>4465850.37</v>
      </c>
      <c r="G357" s="21">
        <v>0.19</v>
      </c>
      <c r="H357" s="1" t="s">
        <v>8</v>
      </c>
      <c r="I357" s="1" t="s">
        <v>9</v>
      </c>
    </row>
    <row r="358" spans="1:9" x14ac:dyDescent="0.25">
      <c r="A358" s="1" t="s">
        <v>659</v>
      </c>
      <c r="B358" s="1">
        <v>452</v>
      </c>
      <c r="C358" s="1">
        <v>12026.68</v>
      </c>
      <c r="D358" s="1">
        <v>3115.04</v>
      </c>
      <c r="E358" s="1">
        <v>5436059.3600000003</v>
      </c>
      <c r="F358" s="1">
        <v>1407998.08</v>
      </c>
      <c r="G358" s="21">
        <v>0.26</v>
      </c>
      <c r="H358" s="1" t="s">
        <v>8</v>
      </c>
      <c r="I358" s="1" t="s">
        <v>9</v>
      </c>
    </row>
    <row r="359" spans="1:9" x14ac:dyDescent="0.25">
      <c r="A359" s="1" t="s">
        <v>660</v>
      </c>
      <c r="B359" s="1">
        <v>659</v>
      </c>
      <c r="C359" s="1">
        <v>49156.21</v>
      </c>
      <c r="D359" s="1">
        <v>8159.59</v>
      </c>
      <c r="E359" s="1">
        <v>32393942.390000001</v>
      </c>
      <c r="F359" s="1">
        <v>5377169.8099999996</v>
      </c>
      <c r="G359" s="21">
        <v>0.17</v>
      </c>
      <c r="H359" s="1" t="s">
        <v>8</v>
      </c>
      <c r="I359" s="1" t="s">
        <v>9</v>
      </c>
    </row>
    <row r="360" spans="1:9" x14ac:dyDescent="0.25">
      <c r="A360" s="1" t="s">
        <v>661</v>
      </c>
      <c r="B360" s="1">
        <v>575</v>
      </c>
      <c r="C360" s="1">
        <v>10306.64</v>
      </c>
      <c r="D360" s="1">
        <v>4159.79</v>
      </c>
      <c r="E360" s="1">
        <v>5926318</v>
      </c>
      <c r="F360" s="1">
        <v>2391879.25</v>
      </c>
      <c r="G360" s="21">
        <v>0.4</v>
      </c>
      <c r="H360" s="1" t="s">
        <v>8</v>
      </c>
      <c r="I360" s="1" t="s">
        <v>9</v>
      </c>
    </row>
    <row r="361" spans="1:9" x14ac:dyDescent="0.25">
      <c r="A361" s="1" t="s">
        <v>662</v>
      </c>
      <c r="B361" s="1">
        <v>608</v>
      </c>
      <c r="C361" s="1">
        <v>26360.69</v>
      </c>
      <c r="D361" s="1">
        <v>9315.67</v>
      </c>
      <c r="E361" s="1">
        <v>16027299.52</v>
      </c>
      <c r="F361" s="1">
        <v>5663927.3600000003</v>
      </c>
      <c r="G361" s="21">
        <v>0.35</v>
      </c>
      <c r="H361" s="1" t="s">
        <v>8</v>
      </c>
      <c r="I361" s="1" t="s">
        <v>9</v>
      </c>
    </row>
    <row r="362" spans="1:9" x14ac:dyDescent="0.25">
      <c r="A362" s="1" t="s">
        <v>663</v>
      </c>
      <c r="B362" s="1">
        <v>825</v>
      </c>
      <c r="C362" s="1">
        <v>44517.66</v>
      </c>
      <c r="D362" s="1">
        <v>7496.94</v>
      </c>
      <c r="E362" s="1">
        <v>36727069.5</v>
      </c>
      <c r="F362" s="1">
        <v>6184975.5</v>
      </c>
      <c r="G362" s="21">
        <v>0.17</v>
      </c>
      <c r="H362" s="1" t="s">
        <v>8</v>
      </c>
      <c r="I362" s="1" t="s">
        <v>9</v>
      </c>
    </row>
    <row r="363" spans="1:9" x14ac:dyDescent="0.25">
      <c r="A363" s="1" t="s">
        <v>664</v>
      </c>
      <c r="B363" s="1">
        <v>499</v>
      </c>
      <c r="C363" s="1">
        <v>39950.239999999998</v>
      </c>
      <c r="D363" s="1">
        <v>6053.8</v>
      </c>
      <c r="E363" s="1">
        <v>19935169.760000002</v>
      </c>
      <c r="F363" s="1">
        <v>3020846.2</v>
      </c>
      <c r="G363" s="21">
        <v>0.15</v>
      </c>
      <c r="H363" s="1" t="s">
        <v>8</v>
      </c>
      <c r="I363" s="1" t="s">
        <v>9</v>
      </c>
    </row>
    <row r="364" spans="1:9" x14ac:dyDescent="0.25">
      <c r="A364" s="1" t="s">
        <v>666</v>
      </c>
      <c r="B364" s="1">
        <v>743</v>
      </c>
      <c r="C364" s="1">
        <v>26050.959999999999</v>
      </c>
      <c r="D364" s="1">
        <v>3800.89</v>
      </c>
      <c r="E364" s="1">
        <v>19355863.280000001</v>
      </c>
      <c r="F364" s="1">
        <v>2824061.27</v>
      </c>
      <c r="G364" s="21">
        <v>0.15</v>
      </c>
      <c r="H364" s="1" t="s">
        <v>8</v>
      </c>
      <c r="I364" s="1" t="s">
        <v>9</v>
      </c>
    </row>
    <row r="365" spans="1:9" x14ac:dyDescent="0.25">
      <c r="A365" s="1" t="s">
        <v>668</v>
      </c>
      <c r="B365" s="1">
        <v>851</v>
      </c>
      <c r="C365" s="1">
        <v>33435.72</v>
      </c>
      <c r="D365" s="1">
        <v>7910.73</v>
      </c>
      <c r="E365" s="1">
        <v>28453797.719999999</v>
      </c>
      <c r="F365" s="1">
        <v>6732031.2300000004</v>
      </c>
      <c r="G365" s="21">
        <v>0.24</v>
      </c>
      <c r="H365" s="1" t="s">
        <v>8</v>
      </c>
      <c r="I365" s="1" t="s">
        <v>9</v>
      </c>
    </row>
    <row r="366" spans="1:9" x14ac:dyDescent="0.25">
      <c r="A366" s="1" t="s">
        <v>670</v>
      </c>
      <c r="B366" s="1">
        <v>797</v>
      </c>
      <c r="C366" s="1">
        <v>19485.29</v>
      </c>
      <c r="D366" s="1">
        <v>3002.8</v>
      </c>
      <c r="E366" s="1">
        <v>15529776.130000001</v>
      </c>
      <c r="F366" s="1">
        <v>2393231.6</v>
      </c>
      <c r="G366" s="21">
        <v>0.15</v>
      </c>
      <c r="H366" s="1" t="s">
        <v>8</v>
      </c>
      <c r="I366" s="1" t="s">
        <v>9</v>
      </c>
    </row>
    <row r="367" spans="1:9" x14ac:dyDescent="0.25">
      <c r="A367" s="1" t="s">
        <v>671</v>
      </c>
      <c r="B367" s="1">
        <v>653</v>
      </c>
      <c r="C367" s="1">
        <v>43827.24</v>
      </c>
      <c r="D367" s="1">
        <v>5249.1</v>
      </c>
      <c r="E367" s="1">
        <v>28619187.719999999</v>
      </c>
      <c r="F367" s="1">
        <v>3427662.3</v>
      </c>
      <c r="G367" s="21">
        <v>0.12</v>
      </c>
      <c r="H367" s="1" t="s">
        <v>8</v>
      </c>
      <c r="I367" s="1" t="s">
        <v>9</v>
      </c>
    </row>
    <row r="368" spans="1:9" x14ac:dyDescent="0.25">
      <c r="A368" s="1" t="s">
        <v>672</v>
      </c>
      <c r="B368" s="1">
        <v>137</v>
      </c>
      <c r="C368" s="1">
        <v>22503.47</v>
      </c>
      <c r="D368" s="1">
        <v>4193.51</v>
      </c>
      <c r="E368" s="1">
        <v>3082975.39</v>
      </c>
      <c r="F368" s="1">
        <v>574510.87</v>
      </c>
      <c r="G368" s="21">
        <v>0.19</v>
      </c>
      <c r="H368" s="1" t="s">
        <v>8</v>
      </c>
      <c r="I368" s="1" t="s">
        <v>9</v>
      </c>
    </row>
    <row r="369" spans="1:9" x14ac:dyDescent="0.25">
      <c r="A369" s="1" t="s">
        <v>674</v>
      </c>
      <c r="B369" s="1">
        <v>315</v>
      </c>
      <c r="C369" s="1">
        <v>48540.47</v>
      </c>
      <c r="D369" s="1">
        <v>2187.98</v>
      </c>
      <c r="E369" s="1">
        <v>15290248.050000001</v>
      </c>
      <c r="F369" s="1">
        <v>689213.7</v>
      </c>
      <c r="G369" s="21">
        <v>0.05</v>
      </c>
      <c r="H369" s="1" t="s">
        <v>8</v>
      </c>
      <c r="I369" s="1" t="s">
        <v>9</v>
      </c>
    </row>
    <row r="370" spans="1:9" x14ac:dyDescent="0.25">
      <c r="A370" s="1" t="s">
        <v>679</v>
      </c>
      <c r="B370" s="1">
        <v>634</v>
      </c>
      <c r="C370" s="1">
        <v>40807.39</v>
      </c>
      <c r="D370" s="1">
        <v>9589.5300000000007</v>
      </c>
      <c r="E370" s="1">
        <v>25871885.260000002</v>
      </c>
      <c r="F370" s="1">
        <v>6079762.0199999996</v>
      </c>
      <c r="G370" s="21">
        <v>0.23</v>
      </c>
      <c r="H370" s="1" t="s">
        <v>8</v>
      </c>
      <c r="I370" s="1" t="s">
        <v>9</v>
      </c>
    </row>
    <row r="371" spans="1:9" x14ac:dyDescent="0.25">
      <c r="A371" s="1" t="s">
        <v>680</v>
      </c>
      <c r="B371" s="1">
        <v>654</v>
      </c>
      <c r="C371" s="1">
        <v>30960.47</v>
      </c>
      <c r="D371" s="1">
        <v>9761.35</v>
      </c>
      <c r="E371" s="1">
        <v>20248147.379999999</v>
      </c>
      <c r="F371" s="1">
        <v>6383922.9000000004</v>
      </c>
      <c r="G371" s="21">
        <v>0.32</v>
      </c>
      <c r="H371" s="1" t="s">
        <v>8</v>
      </c>
      <c r="I371" s="1" t="s">
        <v>9</v>
      </c>
    </row>
    <row r="372" spans="1:9" x14ac:dyDescent="0.25">
      <c r="A372" s="1" t="s">
        <v>682</v>
      </c>
      <c r="B372" s="1">
        <v>825</v>
      </c>
      <c r="C372" s="1">
        <v>42082.19</v>
      </c>
      <c r="D372" s="1">
        <v>5341.84</v>
      </c>
      <c r="E372" s="1">
        <v>34717806.75</v>
      </c>
      <c r="F372" s="1">
        <v>4407018</v>
      </c>
      <c r="G372" s="21">
        <v>0.13</v>
      </c>
      <c r="H372" s="1" t="s">
        <v>8</v>
      </c>
      <c r="I372" s="1" t="s">
        <v>9</v>
      </c>
    </row>
    <row r="373" spans="1:9" x14ac:dyDescent="0.25">
      <c r="A373" s="1" t="s">
        <v>685</v>
      </c>
      <c r="B373" s="1">
        <v>337</v>
      </c>
      <c r="C373" s="1">
        <v>15499.43</v>
      </c>
      <c r="D373" s="1">
        <v>3381.24</v>
      </c>
      <c r="E373" s="1">
        <v>5223307.91</v>
      </c>
      <c r="F373" s="1">
        <v>1139477.8799999999</v>
      </c>
      <c r="G373" s="21">
        <v>0.22</v>
      </c>
      <c r="H373" s="1" t="s">
        <v>8</v>
      </c>
      <c r="I373" s="1" t="s">
        <v>9</v>
      </c>
    </row>
    <row r="374" spans="1:9" x14ac:dyDescent="0.25">
      <c r="A374" s="1" t="s">
        <v>688</v>
      </c>
      <c r="B374" s="1">
        <v>445</v>
      </c>
      <c r="C374" s="1">
        <v>20520.439999999999</v>
      </c>
      <c r="D374" s="1">
        <v>6305.29</v>
      </c>
      <c r="E374" s="1">
        <v>9131595.8000000007</v>
      </c>
      <c r="F374" s="1">
        <v>2805854.05</v>
      </c>
      <c r="G374" s="21">
        <v>0.31</v>
      </c>
      <c r="H374" s="1" t="s">
        <v>8</v>
      </c>
      <c r="I374" s="1" t="s">
        <v>9</v>
      </c>
    </row>
    <row r="375" spans="1:9" x14ac:dyDescent="0.25">
      <c r="A375" s="1" t="s">
        <v>692</v>
      </c>
      <c r="B375" s="1">
        <v>415</v>
      </c>
      <c r="C375" s="1">
        <v>45905.279999999999</v>
      </c>
      <c r="D375" s="1">
        <v>7271.19</v>
      </c>
      <c r="E375" s="1">
        <v>19050691.199999999</v>
      </c>
      <c r="F375" s="1">
        <v>3017543.85</v>
      </c>
      <c r="G375" s="21">
        <v>0.16</v>
      </c>
      <c r="H375" s="1" t="s">
        <v>8</v>
      </c>
      <c r="I375" s="1" t="s">
        <v>9</v>
      </c>
    </row>
    <row r="376" spans="1:9" x14ac:dyDescent="0.25">
      <c r="A376" s="1" t="s">
        <v>693</v>
      </c>
      <c r="B376" s="1">
        <v>840</v>
      </c>
      <c r="C376" s="1">
        <v>49351.45</v>
      </c>
      <c r="D376" s="1">
        <v>4574.66</v>
      </c>
      <c r="E376" s="1">
        <v>41455218</v>
      </c>
      <c r="F376" s="1">
        <v>3842714.4</v>
      </c>
      <c r="G376" s="21">
        <v>0.09</v>
      </c>
      <c r="H376" s="1" t="s">
        <v>8</v>
      </c>
      <c r="I376" s="1" t="s">
        <v>9</v>
      </c>
    </row>
    <row r="377" spans="1:9" x14ac:dyDescent="0.25">
      <c r="A377" s="1" t="s">
        <v>694</v>
      </c>
      <c r="B377" s="1">
        <v>376</v>
      </c>
      <c r="C377" s="1">
        <v>35980.93</v>
      </c>
      <c r="D377" s="1">
        <v>7571.43</v>
      </c>
      <c r="E377" s="1">
        <v>13528829.68</v>
      </c>
      <c r="F377" s="1">
        <v>2846857.68</v>
      </c>
      <c r="G377" s="21">
        <v>0.21</v>
      </c>
      <c r="H377" s="1" t="s">
        <v>8</v>
      </c>
      <c r="I377" s="1" t="s">
        <v>9</v>
      </c>
    </row>
    <row r="378" spans="1:9" x14ac:dyDescent="0.25">
      <c r="A378" s="1" t="s">
        <v>695</v>
      </c>
      <c r="B378" s="1">
        <v>969</v>
      </c>
      <c r="C378" s="1">
        <v>33912.199999999997</v>
      </c>
      <c r="D378" s="1">
        <v>6646.6</v>
      </c>
      <c r="E378" s="1">
        <v>32860921.800000001</v>
      </c>
      <c r="F378" s="1">
        <v>6440555.4000000004</v>
      </c>
      <c r="G378" s="21">
        <v>0.2</v>
      </c>
      <c r="H378" s="1" t="s">
        <v>8</v>
      </c>
      <c r="I378" s="1" t="s">
        <v>9</v>
      </c>
    </row>
    <row r="379" spans="1:9" x14ac:dyDescent="0.25">
      <c r="A379" s="1" t="s">
        <v>698</v>
      </c>
      <c r="B379" s="1">
        <v>108</v>
      </c>
      <c r="C379" s="1">
        <v>34228.639999999999</v>
      </c>
      <c r="D379" s="1">
        <v>9645.39</v>
      </c>
      <c r="E379" s="1">
        <v>3696693.12</v>
      </c>
      <c r="F379" s="1">
        <v>1041702.12</v>
      </c>
      <c r="G379" s="21">
        <v>0.28000000000000003</v>
      </c>
      <c r="H379" s="1" t="s">
        <v>8</v>
      </c>
      <c r="I379" s="1" t="s">
        <v>9</v>
      </c>
    </row>
    <row r="380" spans="1:9" x14ac:dyDescent="0.25">
      <c r="A380" s="1" t="s">
        <v>699</v>
      </c>
      <c r="B380" s="1">
        <v>275</v>
      </c>
      <c r="C380" s="1">
        <v>21247.69</v>
      </c>
      <c r="D380" s="1">
        <v>5273.59</v>
      </c>
      <c r="E380" s="1">
        <v>5843114.75</v>
      </c>
      <c r="F380" s="1">
        <v>1450237.25</v>
      </c>
      <c r="G380" s="21">
        <v>0.25</v>
      </c>
      <c r="H380" s="1" t="s">
        <v>8</v>
      </c>
      <c r="I380" s="1" t="s">
        <v>9</v>
      </c>
    </row>
    <row r="381" spans="1:9" x14ac:dyDescent="0.25">
      <c r="A381" s="1" t="s">
        <v>700</v>
      </c>
      <c r="B381" s="1">
        <v>234</v>
      </c>
      <c r="C381" s="1">
        <v>43772.23</v>
      </c>
      <c r="D381" s="1">
        <v>6472.47</v>
      </c>
      <c r="E381" s="1">
        <v>10242701.82</v>
      </c>
      <c r="F381" s="1">
        <v>1514557.98</v>
      </c>
      <c r="G381" s="21">
        <v>0.15</v>
      </c>
      <c r="H381" s="1" t="s">
        <v>8</v>
      </c>
      <c r="I381" s="1" t="s">
        <v>9</v>
      </c>
    </row>
    <row r="382" spans="1:9" x14ac:dyDescent="0.25">
      <c r="A382" s="1" t="s">
        <v>701</v>
      </c>
      <c r="B382" s="1">
        <v>181</v>
      </c>
      <c r="C382" s="1">
        <v>46007.28</v>
      </c>
      <c r="D382" s="1">
        <v>9692.49</v>
      </c>
      <c r="E382" s="1">
        <v>8327317.6799999997</v>
      </c>
      <c r="F382" s="1">
        <v>1754340.69</v>
      </c>
      <c r="G382" s="21">
        <v>0.21</v>
      </c>
      <c r="H382" s="1" t="s">
        <v>8</v>
      </c>
      <c r="I382" s="1" t="s">
        <v>9</v>
      </c>
    </row>
    <row r="383" spans="1:9" x14ac:dyDescent="0.25">
      <c r="A383" s="1" t="s">
        <v>702</v>
      </c>
      <c r="B383" s="1">
        <v>750</v>
      </c>
      <c r="C383" s="1">
        <v>48870.19</v>
      </c>
      <c r="D383" s="1">
        <v>9474.77</v>
      </c>
      <c r="E383" s="1">
        <v>36652642.5</v>
      </c>
      <c r="F383" s="1">
        <v>7106077.5</v>
      </c>
      <c r="G383" s="21">
        <v>0.19</v>
      </c>
      <c r="H383" s="1" t="s">
        <v>8</v>
      </c>
      <c r="I383" s="1" t="s">
        <v>9</v>
      </c>
    </row>
    <row r="384" spans="1:9" x14ac:dyDescent="0.25">
      <c r="A384" s="1" t="s">
        <v>704</v>
      </c>
      <c r="B384" s="1">
        <v>541</v>
      </c>
      <c r="C384" s="1">
        <v>49593.68</v>
      </c>
      <c r="D384" s="1">
        <v>5788.97</v>
      </c>
      <c r="E384" s="1">
        <v>26830180.879999999</v>
      </c>
      <c r="F384" s="1">
        <v>3131832.77</v>
      </c>
      <c r="G384" s="21">
        <v>0.12</v>
      </c>
      <c r="H384" s="1" t="s">
        <v>8</v>
      </c>
      <c r="I384" s="1" t="s">
        <v>9</v>
      </c>
    </row>
    <row r="385" spans="1:9" x14ac:dyDescent="0.25">
      <c r="A385" s="1" t="s">
        <v>708</v>
      </c>
      <c r="B385" s="1">
        <v>304</v>
      </c>
      <c r="C385" s="1">
        <v>35413.74</v>
      </c>
      <c r="D385" s="1">
        <v>2594.73</v>
      </c>
      <c r="E385" s="1">
        <v>10765776.960000001</v>
      </c>
      <c r="F385" s="1">
        <v>788797.92</v>
      </c>
      <c r="G385" s="21">
        <v>7.0000000000000007E-2</v>
      </c>
      <c r="H385" s="1" t="s">
        <v>8</v>
      </c>
      <c r="I385" s="1" t="s">
        <v>9</v>
      </c>
    </row>
    <row r="386" spans="1:9" x14ac:dyDescent="0.25">
      <c r="A386" s="1" t="s">
        <v>711</v>
      </c>
      <c r="B386" s="1">
        <v>303</v>
      </c>
      <c r="C386" s="1">
        <v>16552.77</v>
      </c>
      <c r="D386" s="1">
        <v>2426.6999999999998</v>
      </c>
      <c r="E386" s="1">
        <v>5015489.3099999996</v>
      </c>
      <c r="F386" s="1">
        <v>735290.1</v>
      </c>
      <c r="G386" s="21">
        <v>0.15</v>
      </c>
      <c r="H386" s="1" t="s">
        <v>8</v>
      </c>
      <c r="I386" s="1" t="s">
        <v>9</v>
      </c>
    </row>
    <row r="387" spans="1:9" x14ac:dyDescent="0.25">
      <c r="A387" s="1" t="s">
        <v>712</v>
      </c>
      <c r="B387" s="1">
        <v>651</v>
      </c>
      <c r="C387" s="1">
        <v>23667.26</v>
      </c>
      <c r="D387" s="1">
        <v>6606.14</v>
      </c>
      <c r="E387" s="1">
        <v>15407386.26</v>
      </c>
      <c r="F387" s="1">
        <v>4300597.1399999997</v>
      </c>
      <c r="G387" s="21">
        <v>0.28000000000000003</v>
      </c>
      <c r="H387" s="1" t="s">
        <v>8</v>
      </c>
      <c r="I387" s="1" t="s">
        <v>9</v>
      </c>
    </row>
    <row r="388" spans="1:9" x14ac:dyDescent="0.25">
      <c r="A388" s="1" t="s">
        <v>714</v>
      </c>
      <c r="B388" s="1">
        <v>144</v>
      </c>
      <c r="C388" s="1">
        <v>19564.37</v>
      </c>
      <c r="D388" s="1">
        <v>9750.77</v>
      </c>
      <c r="E388" s="1">
        <v>2817269.28</v>
      </c>
      <c r="F388" s="1">
        <v>1404110.88</v>
      </c>
      <c r="G388" s="21">
        <v>0.5</v>
      </c>
      <c r="H388" s="1" t="s">
        <v>8</v>
      </c>
      <c r="I388" s="1" t="s">
        <v>9</v>
      </c>
    </row>
    <row r="389" spans="1:9" x14ac:dyDescent="0.25">
      <c r="A389" s="1" t="s">
        <v>715</v>
      </c>
      <c r="B389" s="1">
        <v>878</v>
      </c>
      <c r="C389" s="1">
        <v>38183.620000000003</v>
      </c>
      <c r="D389" s="1">
        <v>5032.49</v>
      </c>
      <c r="E389" s="1">
        <v>33525218.359999999</v>
      </c>
      <c r="F389" s="1">
        <v>4418526.22</v>
      </c>
      <c r="G389" s="21">
        <v>0.13</v>
      </c>
      <c r="H389" s="1" t="s">
        <v>8</v>
      </c>
      <c r="I389" s="1" t="s">
        <v>9</v>
      </c>
    </row>
    <row r="390" spans="1:9" x14ac:dyDescent="0.25">
      <c r="A390" s="1" t="s">
        <v>717</v>
      </c>
      <c r="B390" s="1">
        <v>128</v>
      </c>
      <c r="C390" s="1">
        <v>13118.57</v>
      </c>
      <c r="D390" s="1">
        <v>7901.12</v>
      </c>
      <c r="E390" s="1">
        <v>1679176.96</v>
      </c>
      <c r="F390" s="1">
        <v>1011343.36</v>
      </c>
      <c r="G390" s="21">
        <v>0.6</v>
      </c>
      <c r="H390" s="1" t="s">
        <v>8</v>
      </c>
      <c r="I390" s="1" t="s">
        <v>9</v>
      </c>
    </row>
    <row r="391" spans="1:9" x14ac:dyDescent="0.25">
      <c r="A391" s="1" t="s">
        <v>718</v>
      </c>
      <c r="B391" s="1">
        <v>424</v>
      </c>
      <c r="C391" s="1">
        <v>15631.78</v>
      </c>
      <c r="D391" s="1">
        <v>6918.65</v>
      </c>
      <c r="E391" s="1">
        <v>6627874.7199999997</v>
      </c>
      <c r="F391" s="1">
        <v>2933507.6</v>
      </c>
      <c r="G391" s="21">
        <v>0.44</v>
      </c>
      <c r="H391" s="1" t="s">
        <v>8</v>
      </c>
      <c r="I391" s="1" t="s">
        <v>9</v>
      </c>
    </row>
    <row r="392" spans="1:9" x14ac:dyDescent="0.25">
      <c r="A392" s="1" t="s">
        <v>719</v>
      </c>
      <c r="B392" s="1">
        <v>824</v>
      </c>
      <c r="C392" s="1">
        <v>25390.880000000001</v>
      </c>
      <c r="D392" s="1">
        <v>8773</v>
      </c>
      <c r="E392" s="1">
        <v>20922085.120000001</v>
      </c>
      <c r="F392" s="1">
        <v>7228952</v>
      </c>
      <c r="G392" s="21">
        <v>0.35</v>
      </c>
      <c r="H392" s="1" t="s">
        <v>8</v>
      </c>
      <c r="I392" s="1" t="s">
        <v>9</v>
      </c>
    </row>
    <row r="393" spans="1:9" x14ac:dyDescent="0.25">
      <c r="A393" s="1" t="s">
        <v>720</v>
      </c>
      <c r="B393" s="1">
        <v>386</v>
      </c>
      <c r="C393" s="1">
        <v>12324.08</v>
      </c>
      <c r="D393" s="1">
        <v>8623.86</v>
      </c>
      <c r="E393" s="1">
        <v>4757094.88</v>
      </c>
      <c r="F393" s="1">
        <v>3328809.96</v>
      </c>
      <c r="G393" s="21">
        <v>0.7</v>
      </c>
      <c r="H393" s="1" t="s">
        <v>8</v>
      </c>
      <c r="I393" s="1" t="s">
        <v>9</v>
      </c>
    </row>
    <row r="394" spans="1:9" x14ac:dyDescent="0.25">
      <c r="A394" s="1" t="s">
        <v>721</v>
      </c>
      <c r="B394" s="1">
        <v>197</v>
      </c>
      <c r="C394" s="1">
        <v>32460.959999999999</v>
      </c>
      <c r="D394" s="1">
        <v>3462.01</v>
      </c>
      <c r="E394" s="1">
        <v>6394809.1200000001</v>
      </c>
      <c r="F394" s="1">
        <v>682015.97</v>
      </c>
      <c r="G394" s="21">
        <v>0.11</v>
      </c>
      <c r="H394" s="1" t="s">
        <v>8</v>
      </c>
      <c r="I394" s="1" t="s">
        <v>9</v>
      </c>
    </row>
    <row r="395" spans="1:9" x14ac:dyDescent="0.25">
      <c r="A395" s="1" t="s">
        <v>724</v>
      </c>
      <c r="B395" s="1">
        <v>747</v>
      </c>
      <c r="C395" s="1">
        <v>32440.35</v>
      </c>
      <c r="D395" s="1">
        <v>7368.96</v>
      </c>
      <c r="E395" s="1">
        <v>24232941.449999999</v>
      </c>
      <c r="F395" s="1">
        <v>5504613.1200000001</v>
      </c>
      <c r="G395" s="21">
        <v>0.23</v>
      </c>
      <c r="H395" s="1" t="s">
        <v>8</v>
      </c>
      <c r="I395" s="1" t="s">
        <v>9</v>
      </c>
    </row>
    <row r="396" spans="1:9" x14ac:dyDescent="0.25">
      <c r="A396" s="1" t="s">
        <v>725</v>
      </c>
      <c r="B396" s="1">
        <v>871</v>
      </c>
      <c r="C396" s="1">
        <v>41177</v>
      </c>
      <c r="D396" s="1">
        <v>9144.43</v>
      </c>
      <c r="E396" s="1">
        <v>35865167</v>
      </c>
      <c r="F396" s="1">
        <v>7964798.5300000003</v>
      </c>
      <c r="G396" s="21">
        <v>0.22</v>
      </c>
      <c r="H396" s="1" t="s">
        <v>8</v>
      </c>
      <c r="I396" s="1" t="s">
        <v>9</v>
      </c>
    </row>
    <row r="397" spans="1:9" x14ac:dyDescent="0.25">
      <c r="A397" s="1" t="s">
        <v>728</v>
      </c>
      <c r="B397" s="1">
        <v>996</v>
      </c>
      <c r="C397" s="1">
        <v>17208.419999999998</v>
      </c>
      <c r="D397" s="1">
        <v>6502.15</v>
      </c>
      <c r="E397" s="1">
        <v>17139586.32</v>
      </c>
      <c r="F397" s="1">
        <v>6476141.4000000004</v>
      </c>
      <c r="G397" s="21">
        <v>0.38</v>
      </c>
      <c r="H397" s="1" t="s">
        <v>8</v>
      </c>
      <c r="I397" s="1" t="s">
        <v>9</v>
      </c>
    </row>
    <row r="398" spans="1:9" x14ac:dyDescent="0.25">
      <c r="A398" s="1" t="s">
        <v>730</v>
      </c>
      <c r="B398" s="1">
        <v>485</v>
      </c>
      <c r="C398" s="1">
        <v>25387.8</v>
      </c>
      <c r="D398" s="1">
        <v>8532.36</v>
      </c>
      <c r="E398" s="1">
        <v>12313083</v>
      </c>
      <c r="F398" s="1">
        <v>4138194.6</v>
      </c>
      <c r="G398" s="21">
        <v>0.34</v>
      </c>
      <c r="H398" s="1" t="s">
        <v>8</v>
      </c>
      <c r="I398" s="1" t="s">
        <v>9</v>
      </c>
    </row>
    <row r="399" spans="1:9" x14ac:dyDescent="0.25">
      <c r="A399" s="1" t="s">
        <v>731</v>
      </c>
      <c r="B399" s="1">
        <v>985</v>
      </c>
      <c r="C399" s="1">
        <v>17927.04</v>
      </c>
      <c r="D399" s="1">
        <v>2110.33</v>
      </c>
      <c r="E399" s="1">
        <v>17658134.399999999</v>
      </c>
      <c r="F399" s="1">
        <v>2078675.05</v>
      </c>
      <c r="G399" s="21">
        <v>0.12</v>
      </c>
      <c r="H399" s="1" t="s">
        <v>8</v>
      </c>
      <c r="I399" s="1" t="s">
        <v>9</v>
      </c>
    </row>
    <row r="400" spans="1:9" x14ac:dyDescent="0.25">
      <c r="A400" s="1" t="s">
        <v>732</v>
      </c>
      <c r="B400" s="1">
        <v>395</v>
      </c>
      <c r="C400" s="1">
        <v>16150.3</v>
      </c>
      <c r="D400" s="1">
        <v>9981.99</v>
      </c>
      <c r="E400" s="1">
        <v>6379368.5</v>
      </c>
      <c r="F400" s="1">
        <v>3942886.05</v>
      </c>
      <c r="G400" s="21">
        <v>0.62</v>
      </c>
      <c r="H400" s="1" t="s">
        <v>8</v>
      </c>
      <c r="I400" s="1" t="s">
        <v>9</v>
      </c>
    </row>
    <row r="401" spans="1:9" x14ac:dyDescent="0.25">
      <c r="A401" s="1" t="s">
        <v>733</v>
      </c>
      <c r="B401" s="1">
        <v>585</v>
      </c>
      <c r="C401" s="1">
        <v>36047.54</v>
      </c>
      <c r="D401" s="1">
        <v>7586.5</v>
      </c>
      <c r="E401" s="1">
        <v>21087810.899999999</v>
      </c>
      <c r="F401" s="1">
        <v>4438102.5</v>
      </c>
      <c r="G401" s="21">
        <v>0.21</v>
      </c>
      <c r="H401" s="1" t="s">
        <v>8</v>
      </c>
      <c r="I401" s="1" t="s">
        <v>9</v>
      </c>
    </row>
    <row r="402" spans="1:9" x14ac:dyDescent="0.25">
      <c r="A402" s="1" t="s">
        <v>735</v>
      </c>
      <c r="B402" s="1">
        <v>712</v>
      </c>
      <c r="C402" s="1">
        <v>46468.26</v>
      </c>
      <c r="D402" s="1">
        <v>4600.33</v>
      </c>
      <c r="E402" s="1">
        <v>33085401.120000001</v>
      </c>
      <c r="F402" s="1">
        <v>3275434.96</v>
      </c>
      <c r="G402" s="21">
        <v>0.1</v>
      </c>
      <c r="H402" s="1" t="s">
        <v>8</v>
      </c>
      <c r="I402" s="1" t="s">
        <v>9</v>
      </c>
    </row>
    <row r="403" spans="1:9" x14ac:dyDescent="0.25">
      <c r="A403" s="1" t="s">
        <v>736</v>
      </c>
      <c r="B403" s="1">
        <v>310</v>
      </c>
      <c r="C403" s="1">
        <v>49484.99</v>
      </c>
      <c r="D403" s="1">
        <v>3040.11</v>
      </c>
      <c r="E403" s="1">
        <v>15340346.9</v>
      </c>
      <c r="F403" s="1">
        <v>942434.1</v>
      </c>
      <c r="G403" s="21">
        <v>0.06</v>
      </c>
      <c r="H403" s="1" t="s">
        <v>8</v>
      </c>
      <c r="I403" s="1" t="s">
        <v>9</v>
      </c>
    </row>
    <row r="404" spans="1:9" x14ac:dyDescent="0.25">
      <c r="A404" s="1" t="s">
        <v>738</v>
      </c>
      <c r="B404" s="1">
        <v>699</v>
      </c>
      <c r="C404" s="1">
        <v>26065.73</v>
      </c>
      <c r="D404" s="1">
        <v>7877.61</v>
      </c>
      <c r="E404" s="1">
        <v>18219945.27</v>
      </c>
      <c r="F404" s="1">
        <v>5506449.3899999997</v>
      </c>
      <c r="G404" s="21">
        <v>0.3</v>
      </c>
      <c r="H404" s="1" t="s">
        <v>8</v>
      </c>
      <c r="I404" s="1" t="s">
        <v>9</v>
      </c>
    </row>
    <row r="405" spans="1:9" x14ac:dyDescent="0.25">
      <c r="A405" s="1" t="s">
        <v>740</v>
      </c>
      <c r="B405" s="1">
        <v>708</v>
      </c>
      <c r="C405" s="1">
        <v>45286.58</v>
      </c>
      <c r="D405" s="1">
        <v>5659.91</v>
      </c>
      <c r="E405" s="1">
        <v>32062898.640000001</v>
      </c>
      <c r="F405" s="1">
        <v>4007216.28</v>
      </c>
      <c r="G405" s="21">
        <v>0.12</v>
      </c>
      <c r="H405" s="1" t="s">
        <v>8</v>
      </c>
      <c r="I405" s="1" t="s">
        <v>9</v>
      </c>
    </row>
    <row r="406" spans="1:9" x14ac:dyDescent="0.25">
      <c r="A406" s="1" t="s">
        <v>741</v>
      </c>
      <c r="B406" s="1">
        <v>608</v>
      </c>
      <c r="C406" s="1">
        <v>28314.400000000001</v>
      </c>
      <c r="D406" s="1">
        <v>6615.26</v>
      </c>
      <c r="E406" s="1">
        <v>17215155.199999999</v>
      </c>
      <c r="F406" s="1">
        <v>4022078.08</v>
      </c>
      <c r="G406" s="21">
        <v>0.23</v>
      </c>
      <c r="H406" s="1" t="s">
        <v>8</v>
      </c>
      <c r="I406" s="1" t="s">
        <v>9</v>
      </c>
    </row>
    <row r="407" spans="1:9" x14ac:dyDescent="0.25">
      <c r="A407" s="1" t="s">
        <v>742</v>
      </c>
      <c r="B407" s="1">
        <v>160</v>
      </c>
      <c r="C407" s="1">
        <v>17098.75</v>
      </c>
      <c r="D407" s="1">
        <v>4551.93</v>
      </c>
      <c r="E407" s="1">
        <v>2735800</v>
      </c>
      <c r="F407" s="1">
        <v>728308.8</v>
      </c>
      <c r="G407" s="21">
        <v>0.27</v>
      </c>
      <c r="H407" s="1" t="s">
        <v>8</v>
      </c>
      <c r="I407" s="1" t="s">
        <v>9</v>
      </c>
    </row>
    <row r="408" spans="1:9" x14ac:dyDescent="0.25">
      <c r="A408" s="1" t="s">
        <v>743</v>
      </c>
      <c r="B408" s="1">
        <v>301</v>
      </c>
      <c r="C408" s="1">
        <v>49306.9</v>
      </c>
      <c r="D408" s="1">
        <v>7022.61</v>
      </c>
      <c r="E408" s="1">
        <v>14841376.9</v>
      </c>
      <c r="F408" s="1">
        <v>2113805.61</v>
      </c>
      <c r="G408" s="21">
        <v>0.14000000000000001</v>
      </c>
      <c r="H408" s="1" t="s">
        <v>8</v>
      </c>
      <c r="I408" s="1" t="s">
        <v>9</v>
      </c>
    </row>
    <row r="409" spans="1:9" x14ac:dyDescent="0.25">
      <c r="A409" s="1" t="s">
        <v>745</v>
      </c>
      <c r="B409" s="1">
        <v>302</v>
      </c>
      <c r="C409" s="1">
        <v>19878.5</v>
      </c>
      <c r="D409" s="1">
        <v>8056.92</v>
      </c>
      <c r="E409" s="1">
        <v>6003307</v>
      </c>
      <c r="F409" s="1">
        <v>2433189.84</v>
      </c>
      <c r="G409" s="21">
        <v>0.41</v>
      </c>
      <c r="H409" s="1" t="s">
        <v>8</v>
      </c>
      <c r="I409" s="1" t="s">
        <v>9</v>
      </c>
    </row>
    <row r="410" spans="1:9" x14ac:dyDescent="0.25">
      <c r="A410" s="1" t="s">
        <v>747</v>
      </c>
      <c r="B410" s="1">
        <v>820</v>
      </c>
      <c r="C410" s="1">
        <v>15596.18</v>
      </c>
      <c r="D410" s="1">
        <v>8725.66</v>
      </c>
      <c r="E410" s="1">
        <v>12788867.6</v>
      </c>
      <c r="F410" s="1">
        <v>7155041.2000000002</v>
      </c>
      <c r="G410" s="21">
        <v>0.56000000000000005</v>
      </c>
      <c r="H410" s="1" t="s">
        <v>8</v>
      </c>
      <c r="I410" s="1" t="s">
        <v>9</v>
      </c>
    </row>
    <row r="411" spans="1:9" x14ac:dyDescent="0.25">
      <c r="A411" s="1" t="s">
        <v>750</v>
      </c>
      <c r="B411" s="1">
        <v>525</v>
      </c>
      <c r="C411" s="1">
        <v>33769.46</v>
      </c>
      <c r="D411" s="1">
        <v>4015.3</v>
      </c>
      <c r="E411" s="1">
        <v>17728966.5</v>
      </c>
      <c r="F411" s="1">
        <v>2108032.5</v>
      </c>
      <c r="G411" s="21">
        <v>0.12</v>
      </c>
      <c r="H411" s="1" t="s">
        <v>8</v>
      </c>
      <c r="I411" s="1" t="s">
        <v>9</v>
      </c>
    </row>
    <row r="412" spans="1:9" x14ac:dyDescent="0.25">
      <c r="A412" s="1" t="s">
        <v>751</v>
      </c>
      <c r="B412" s="1">
        <v>669</v>
      </c>
      <c r="C412" s="1">
        <v>18940.330000000002</v>
      </c>
      <c r="D412" s="1">
        <v>2890.92</v>
      </c>
      <c r="E412" s="1">
        <v>12671080.77</v>
      </c>
      <c r="F412" s="1">
        <v>1934025.48</v>
      </c>
      <c r="G412" s="21">
        <v>0.15</v>
      </c>
      <c r="H412" s="1" t="s">
        <v>8</v>
      </c>
      <c r="I412" s="1" t="s">
        <v>9</v>
      </c>
    </row>
    <row r="413" spans="1:9" x14ac:dyDescent="0.25">
      <c r="A413" s="1" t="s">
        <v>753</v>
      </c>
      <c r="B413" s="1">
        <v>388</v>
      </c>
      <c r="C413" s="1">
        <v>43524.13</v>
      </c>
      <c r="D413" s="1">
        <v>7427.72</v>
      </c>
      <c r="E413" s="1">
        <v>16887362.440000001</v>
      </c>
      <c r="F413" s="1">
        <v>2881955.36</v>
      </c>
      <c r="G413" s="21">
        <v>0.17</v>
      </c>
      <c r="H413" s="1" t="s">
        <v>8</v>
      </c>
      <c r="I413" s="1" t="s">
        <v>9</v>
      </c>
    </row>
    <row r="414" spans="1:9" x14ac:dyDescent="0.25">
      <c r="A414" s="1" t="s">
        <v>754</v>
      </c>
      <c r="B414" s="1">
        <v>357</v>
      </c>
      <c r="C414" s="1">
        <v>25681.71</v>
      </c>
      <c r="D414" s="1">
        <v>5818.74</v>
      </c>
      <c r="E414" s="1">
        <v>9168370.4700000007</v>
      </c>
      <c r="F414" s="1">
        <v>2077290.18</v>
      </c>
      <c r="G414" s="21">
        <v>0.23</v>
      </c>
      <c r="H414" s="1" t="s">
        <v>8</v>
      </c>
      <c r="I414" s="1" t="s">
        <v>9</v>
      </c>
    </row>
    <row r="415" spans="1:9" x14ac:dyDescent="0.25">
      <c r="A415" s="1" t="s">
        <v>755</v>
      </c>
      <c r="B415" s="1">
        <v>599</v>
      </c>
      <c r="C415" s="1">
        <v>46916.93</v>
      </c>
      <c r="D415" s="1">
        <v>8747.6</v>
      </c>
      <c r="E415" s="1">
        <v>28103241.07</v>
      </c>
      <c r="F415" s="1">
        <v>5239812.4000000004</v>
      </c>
      <c r="G415" s="21">
        <v>0.19</v>
      </c>
      <c r="H415" s="1" t="s">
        <v>8</v>
      </c>
      <c r="I415" s="1" t="s">
        <v>9</v>
      </c>
    </row>
    <row r="416" spans="1:9" x14ac:dyDescent="0.25">
      <c r="A416" s="1" t="s">
        <v>757</v>
      </c>
      <c r="B416" s="1">
        <v>581</v>
      </c>
      <c r="C416" s="1">
        <v>36715.879999999997</v>
      </c>
      <c r="D416" s="1">
        <v>9369.14</v>
      </c>
      <c r="E416" s="1">
        <v>21331926.280000001</v>
      </c>
      <c r="F416" s="1">
        <v>5443470.3399999999</v>
      </c>
      <c r="G416" s="21">
        <v>0.26</v>
      </c>
      <c r="H416" s="1" t="s">
        <v>8</v>
      </c>
      <c r="I416" s="1" t="s">
        <v>9</v>
      </c>
    </row>
    <row r="417" spans="1:9" x14ac:dyDescent="0.25">
      <c r="A417" s="1" t="s">
        <v>758</v>
      </c>
      <c r="B417" s="1">
        <v>807</v>
      </c>
      <c r="C417" s="1">
        <v>26045.19</v>
      </c>
      <c r="D417" s="1">
        <v>3752.77</v>
      </c>
      <c r="E417" s="1">
        <v>21018468.329999998</v>
      </c>
      <c r="F417" s="1">
        <v>3028485.39</v>
      </c>
      <c r="G417" s="21">
        <v>0.14000000000000001</v>
      </c>
      <c r="H417" s="1" t="s">
        <v>8</v>
      </c>
      <c r="I417" s="1" t="s">
        <v>9</v>
      </c>
    </row>
    <row r="418" spans="1:9" x14ac:dyDescent="0.25">
      <c r="A418" s="1" t="s">
        <v>759</v>
      </c>
      <c r="B418" s="1">
        <v>573</v>
      </c>
      <c r="C418" s="1">
        <v>47666.720000000001</v>
      </c>
      <c r="D418" s="1">
        <v>9323.9</v>
      </c>
      <c r="E418" s="1">
        <v>27313030.559999999</v>
      </c>
      <c r="F418" s="1">
        <v>5342594.7</v>
      </c>
      <c r="G418" s="21">
        <v>0.2</v>
      </c>
      <c r="H418" s="1" t="s">
        <v>8</v>
      </c>
      <c r="I418" s="1" t="s">
        <v>9</v>
      </c>
    </row>
    <row r="419" spans="1:9" x14ac:dyDescent="0.25">
      <c r="A419" s="1" t="s">
        <v>760</v>
      </c>
      <c r="B419" s="1">
        <v>285</v>
      </c>
      <c r="C419" s="1">
        <v>31583.71</v>
      </c>
      <c r="D419" s="1">
        <v>7018.27</v>
      </c>
      <c r="E419" s="1">
        <v>9001357.3499999996</v>
      </c>
      <c r="F419" s="1">
        <v>2000206.95</v>
      </c>
      <c r="G419" s="21">
        <v>0.22</v>
      </c>
      <c r="H419" s="1" t="s">
        <v>8</v>
      </c>
      <c r="I419" s="1" t="s">
        <v>9</v>
      </c>
    </row>
    <row r="420" spans="1:9" x14ac:dyDescent="0.25">
      <c r="A420" s="1" t="s">
        <v>761</v>
      </c>
      <c r="B420" s="1">
        <v>360</v>
      </c>
      <c r="C420" s="1">
        <v>25745.26</v>
      </c>
      <c r="D420" s="1">
        <v>6592.49</v>
      </c>
      <c r="E420" s="1">
        <v>9268293.5999999996</v>
      </c>
      <c r="F420" s="1">
        <v>2373296.4</v>
      </c>
      <c r="G420" s="21">
        <v>0.26</v>
      </c>
      <c r="H420" s="1" t="s">
        <v>8</v>
      </c>
      <c r="I420" s="1" t="s">
        <v>9</v>
      </c>
    </row>
    <row r="421" spans="1:9" x14ac:dyDescent="0.25">
      <c r="A421" s="1" t="s">
        <v>764</v>
      </c>
      <c r="B421" s="1">
        <v>519</v>
      </c>
      <c r="C421" s="1">
        <v>33727.94</v>
      </c>
      <c r="D421" s="1">
        <v>6857.59</v>
      </c>
      <c r="E421" s="1">
        <v>17504800.859999999</v>
      </c>
      <c r="F421" s="1">
        <v>3559089.21</v>
      </c>
      <c r="G421" s="21">
        <v>0.2</v>
      </c>
      <c r="H421" s="1" t="s">
        <v>8</v>
      </c>
      <c r="I421" s="1" t="s">
        <v>9</v>
      </c>
    </row>
    <row r="422" spans="1:9" x14ac:dyDescent="0.25">
      <c r="A422" s="1" t="s">
        <v>765</v>
      </c>
      <c r="B422" s="1">
        <v>811</v>
      </c>
      <c r="C422" s="1">
        <v>36623.160000000003</v>
      </c>
      <c r="D422" s="1">
        <v>8224.9</v>
      </c>
      <c r="E422" s="1">
        <v>29701382.760000002</v>
      </c>
      <c r="F422" s="1">
        <v>6670393.9000000004</v>
      </c>
      <c r="G422" s="21">
        <v>0.22</v>
      </c>
      <c r="H422" s="1" t="s">
        <v>8</v>
      </c>
      <c r="I422" s="1" t="s">
        <v>9</v>
      </c>
    </row>
    <row r="423" spans="1:9" x14ac:dyDescent="0.25">
      <c r="A423" s="1" t="s">
        <v>767</v>
      </c>
      <c r="B423" s="1">
        <v>427</v>
      </c>
      <c r="C423" s="1">
        <v>18212.38</v>
      </c>
      <c r="D423" s="1">
        <v>3741.87</v>
      </c>
      <c r="E423" s="1">
        <v>7776686.2599999998</v>
      </c>
      <c r="F423" s="1">
        <v>1597778.49</v>
      </c>
      <c r="G423" s="21">
        <v>0.21</v>
      </c>
      <c r="H423" s="1" t="s">
        <v>8</v>
      </c>
      <c r="I423" s="1" t="s">
        <v>9</v>
      </c>
    </row>
    <row r="424" spans="1:9" x14ac:dyDescent="0.25">
      <c r="A424" s="1" t="s">
        <v>769</v>
      </c>
      <c r="B424" s="1">
        <v>132</v>
      </c>
      <c r="C424" s="1">
        <v>16159.22</v>
      </c>
      <c r="D424" s="1">
        <v>8575.33</v>
      </c>
      <c r="E424" s="1">
        <v>2133017.04</v>
      </c>
      <c r="F424" s="1">
        <v>1131943.56</v>
      </c>
      <c r="G424" s="21">
        <v>0.53</v>
      </c>
      <c r="H424" s="1" t="s">
        <v>8</v>
      </c>
      <c r="I424" s="1" t="s">
        <v>9</v>
      </c>
    </row>
    <row r="425" spans="1:9" x14ac:dyDescent="0.25">
      <c r="A425" s="1" t="s">
        <v>770</v>
      </c>
      <c r="B425" s="1">
        <v>525</v>
      </c>
      <c r="C425" s="1">
        <v>45333.56</v>
      </c>
      <c r="D425" s="1">
        <v>8558.6200000000008</v>
      </c>
      <c r="E425" s="1">
        <v>23800119</v>
      </c>
      <c r="F425" s="1">
        <v>4493275.5</v>
      </c>
      <c r="G425" s="21">
        <v>0.19</v>
      </c>
      <c r="H425" s="1" t="s">
        <v>8</v>
      </c>
      <c r="I425" s="1" t="s">
        <v>9</v>
      </c>
    </row>
    <row r="426" spans="1:9" x14ac:dyDescent="0.25">
      <c r="A426" s="1" t="s">
        <v>772</v>
      </c>
      <c r="B426" s="1">
        <v>104</v>
      </c>
      <c r="C426" s="1">
        <v>40095.35</v>
      </c>
      <c r="D426" s="1">
        <v>5633.91</v>
      </c>
      <c r="E426" s="1">
        <v>4169916.4</v>
      </c>
      <c r="F426" s="1">
        <v>585926.64</v>
      </c>
      <c r="G426" s="21">
        <v>0.14000000000000001</v>
      </c>
      <c r="H426" s="1" t="s">
        <v>8</v>
      </c>
      <c r="I426" s="1" t="s">
        <v>9</v>
      </c>
    </row>
    <row r="427" spans="1:9" x14ac:dyDescent="0.25">
      <c r="A427" s="1" t="s">
        <v>774</v>
      </c>
      <c r="B427" s="1">
        <v>687</v>
      </c>
      <c r="C427" s="1">
        <v>31309.13</v>
      </c>
      <c r="D427" s="1">
        <v>5015.01</v>
      </c>
      <c r="E427" s="1">
        <v>21509372.309999999</v>
      </c>
      <c r="F427" s="1">
        <v>3445311.87</v>
      </c>
      <c r="G427" s="21">
        <v>0.16</v>
      </c>
      <c r="H427" s="1" t="s">
        <v>8</v>
      </c>
      <c r="I427" s="1" t="s">
        <v>9</v>
      </c>
    </row>
    <row r="428" spans="1:9" x14ac:dyDescent="0.25">
      <c r="A428" s="1" t="s">
        <v>775</v>
      </c>
      <c r="B428" s="1">
        <v>813</v>
      </c>
      <c r="C428" s="1">
        <v>17261.98</v>
      </c>
      <c r="D428" s="1">
        <v>4878.03</v>
      </c>
      <c r="E428" s="1">
        <v>14033989.74</v>
      </c>
      <c r="F428" s="1">
        <v>3965838.39</v>
      </c>
      <c r="G428" s="21">
        <v>0.28000000000000003</v>
      </c>
      <c r="H428" s="1" t="s">
        <v>8</v>
      </c>
      <c r="I428" s="1" t="s">
        <v>9</v>
      </c>
    </row>
    <row r="429" spans="1:9" x14ac:dyDescent="0.25">
      <c r="A429" s="1" t="s">
        <v>781</v>
      </c>
      <c r="B429" s="1">
        <v>491</v>
      </c>
      <c r="C429" s="1">
        <v>42937.24</v>
      </c>
      <c r="D429" s="1">
        <v>7776.41</v>
      </c>
      <c r="E429" s="1">
        <v>21082184.84</v>
      </c>
      <c r="F429" s="1">
        <v>3818217.31</v>
      </c>
      <c r="G429" s="21">
        <v>0.18</v>
      </c>
      <c r="H429" s="1" t="s">
        <v>8</v>
      </c>
      <c r="I429" s="1" t="s">
        <v>9</v>
      </c>
    </row>
    <row r="430" spans="1:9" x14ac:dyDescent="0.25">
      <c r="A430" s="1" t="s">
        <v>782</v>
      </c>
      <c r="B430" s="1">
        <v>276</v>
      </c>
      <c r="C430" s="1">
        <v>47090.73</v>
      </c>
      <c r="D430" s="1">
        <v>7019.4</v>
      </c>
      <c r="E430" s="1">
        <v>12997041.48</v>
      </c>
      <c r="F430" s="1">
        <v>1937354.4</v>
      </c>
      <c r="G430" s="21">
        <v>0.15</v>
      </c>
      <c r="H430" s="1" t="s">
        <v>8</v>
      </c>
      <c r="I430" s="1" t="s">
        <v>9</v>
      </c>
    </row>
    <row r="431" spans="1:9" x14ac:dyDescent="0.25">
      <c r="A431" s="1" t="s">
        <v>783</v>
      </c>
      <c r="B431" s="1">
        <v>192</v>
      </c>
      <c r="C431" s="1">
        <v>34074.97</v>
      </c>
      <c r="D431" s="1">
        <v>8717.5499999999993</v>
      </c>
      <c r="E431" s="1">
        <v>6542394.2400000002</v>
      </c>
      <c r="F431" s="1">
        <v>1673769.6</v>
      </c>
      <c r="G431" s="21">
        <v>0.26</v>
      </c>
      <c r="H431" s="1" t="s">
        <v>8</v>
      </c>
      <c r="I431" s="1" t="s">
        <v>9</v>
      </c>
    </row>
    <row r="432" spans="1:9" x14ac:dyDescent="0.25">
      <c r="A432" s="1" t="s">
        <v>785</v>
      </c>
      <c r="B432" s="1">
        <v>207</v>
      </c>
      <c r="C432" s="1">
        <v>14501.74</v>
      </c>
      <c r="D432" s="1">
        <v>4713.01</v>
      </c>
      <c r="E432" s="1">
        <v>3001860.18</v>
      </c>
      <c r="F432" s="1">
        <v>975593.07</v>
      </c>
      <c r="G432" s="21">
        <v>0.32</v>
      </c>
      <c r="H432" s="1" t="s">
        <v>8</v>
      </c>
      <c r="I432" s="1" t="s">
        <v>9</v>
      </c>
    </row>
    <row r="433" spans="1:9" x14ac:dyDescent="0.25">
      <c r="A433" s="1" t="s">
        <v>787</v>
      </c>
      <c r="B433" s="1">
        <v>673</v>
      </c>
      <c r="C433" s="1">
        <v>49924.06</v>
      </c>
      <c r="D433" s="1">
        <v>9726.7900000000009</v>
      </c>
      <c r="E433" s="1">
        <v>33598892.380000003</v>
      </c>
      <c r="F433" s="1">
        <v>6546129.6699999999</v>
      </c>
      <c r="G433" s="21">
        <v>0.19</v>
      </c>
      <c r="H433" s="1" t="s">
        <v>8</v>
      </c>
      <c r="I433" s="1" t="s">
        <v>9</v>
      </c>
    </row>
    <row r="434" spans="1:9" x14ac:dyDescent="0.25">
      <c r="A434" s="1" t="s">
        <v>788</v>
      </c>
      <c r="B434" s="1">
        <v>884</v>
      </c>
      <c r="C434" s="1">
        <v>34327.58</v>
      </c>
      <c r="D434" s="1">
        <v>7035.55</v>
      </c>
      <c r="E434" s="1">
        <v>30345580.719999999</v>
      </c>
      <c r="F434" s="1">
        <v>6219426.2000000002</v>
      </c>
      <c r="G434" s="21">
        <v>0.2</v>
      </c>
      <c r="H434" s="1" t="s">
        <v>8</v>
      </c>
      <c r="I434" s="1" t="s">
        <v>9</v>
      </c>
    </row>
    <row r="435" spans="1:9" x14ac:dyDescent="0.25">
      <c r="A435" s="1" t="s">
        <v>789</v>
      </c>
      <c r="B435" s="1">
        <v>951</v>
      </c>
      <c r="C435" s="1">
        <v>49548.71</v>
      </c>
      <c r="D435" s="1">
        <v>5274.5</v>
      </c>
      <c r="E435" s="1">
        <v>47120823.210000001</v>
      </c>
      <c r="F435" s="1">
        <v>5016049.5</v>
      </c>
      <c r="G435" s="21">
        <v>0.11</v>
      </c>
      <c r="H435" s="1" t="s">
        <v>8</v>
      </c>
      <c r="I435" s="1" t="s">
        <v>9</v>
      </c>
    </row>
    <row r="436" spans="1:9" x14ac:dyDescent="0.25">
      <c r="A436" s="1" t="s">
        <v>791</v>
      </c>
      <c r="B436" s="1">
        <v>397</v>
      </c>
      <c r="C436" s="1">
        <v>22969.040000000001</v>
      </c>
      <c r="D436" s="1">
        <v>2260.4499999999998</v>
      </c>
      <c r="E436" s="1">
        <v>9118708.8800000008</v>
      </c>
      <c r="F436" s="1">
        <v>897398.65</v>
      </c>
      <c r="G436" s="21">
        <v>0.1</v>
      </c>
      <c r="H436" s="1" t="s">
        <v>8</v>
      </c>
      <c r="I436" s="1" t="s">
        <v>9</v>
      </c>
    </row>
    <row r="437" spans="1:9" x14ac:dyDescent="0.25">
      <c r="A437" s="1" t="s">
        <v>793</v>
      </c>
      <c r="B437" s="1">
        <v>920</v>
      </c>
      <c r="C437" s="1">
        <v>44165.77</v>
      </c>
      <c r="D437" s="1">
        <v>4422.3500000000004</v>
      </c>
      <c r="E437" s="1">
        <v>40632508.399999999</v>
      </c>
      <c r="F437" s="1">
        <v>4068562</v>
      </c>
      <c r="G437" s="21">
        <v>0.1</v>
      </c>
      <c r="H437" s="1" t="s">
        <v>8</v>
      </c>
      <c r="I437" s="1" t="s">
        <v>9</v>
      </c>
    </row>
    <row r="438" spans="1:9" x14ac:dyDescent="0.25">
      <c r="A438" s="1" t="s">
        <v>794</v>
      </c>
      <c r="B438" s="1">
        <v>161</v>
      </c>
      <c r="C438" s="1">
        <v>22984.27</v>
      </c>
      <c r="D438" s="1">
        <v>7018.74</v>
      </c>
      <c r="E438" s="1">
        <v>3700467.47</v>
      </c>
      <c r="F438" s="1">
        <v>1130017.1399999999</v>
      </c>
      <c r="G438" s="21">
        <v>0.31</v>
      </c>
      <c r="H438" s="1" t="s">
        <v>8</v>
      </c>
      <c r="I438" s="1" t="s">
        <v>9</v>
      </c>
    </row>
    <row r="439" spans="1:9" x14ac:dyDescent="0.25">
      <c r="A439" s="1" t="s">
        <v>797</v>
      </c>
      <c r="B439" s="1">
        <v>372</v>
      </c>
      <c r="C439" s="1">
        <v>43946.38</v>
      </c>
      <c r="D439" s="1">
        <v>6638.27</v>
      </c>
      <c r="E439" s="1">
        <v>16348053.359999999</v>
      </c>
      <c r="F439" s="1">
        <v>2469436.44</v>
      </c>
      <c r="G439" s="21">
        <v>0.15</v>
      </c>
      <c r="H439" s="1" t="s">
        <v>8</v>
      </c>
      <c r="I439" s="1" t="s">
        <v>9</v>
      </c>
    </row>
    <row r="440" spans="1:9" x14ac:dyDescent="0.25">
      <c r="A440" s="1" t="s">
        <v>800</v>
      </c>
      <c r="B440" s="1">
        <v>568</v>
      </c>
      <c r="C440" s="1">
        <v>37168.160000000003</v>
      </c>
      <c r="D440" s="1">
        <v>8052.61</v>
      </c>
      <c r="E440" s="1">
        <v>21111514.879999999</v>
      </c>
      <c r="F440" s="1">
        <v>4573882.4800000004</v>
      </c>
      <c r="G440" s="21">
        <v>0.22</v>
      </c>
      <c r="H440" s="1" t="s">
        <v>8</v>
      </c>
      <c r="I440" s="1" t="s">
        <v>9</v>
      </c>
    </row>
    <row r="441" spans="1:9" x14ac:dyDescent="0.25">
      <c r="A441" s="1" t="s">
        <v>802</v>
      </c>
      <c r="B441" s="1">
        <v>720</v>
      </c>
      <c r="C441" s="1">
        <v>20018.86</v>
      </c>
      <c r="D441" s="1">
        <v>3870.9</v>
      </c>
      <c r="E441" s="1">
        <v>14413579.199999999</v>
      </c>
      <c r="F441" s="1">
        <v>2787048</v>
      </c>
      <c r="G441" s="21">
        <v>0.19</v>
      </c>
      <c r="H441" s="1" t="s">
        <v>8</v>
      </c>
      <c r="I441" s="1" t="s">
        <v>9</v>
      </c>
    </row>
    <row r="442" spans="1:9" x14ac:dyDescent="0.25">
      <c r="A442" s="1" t="s">
        <v>803</v>
      </c>
      <c r="B442" s="1">
        <v>192</v>
      </c>
      <c r="C442" s="1">
        <v>38775.730000000003</v>
      </c>
      <c r="D442" s="1">
        <v>5076.82</v>
      </c>
      <c r="E442" s="1">
        <v>7444940.1600000001</v>
      </c>
      <c r="F442" s="1">
        <v>974749.44</v>
      </c>
      <c r="G442" s="21">
        <v>0.13</v>
      </c>
      <c r="H442" s="1" t="s">
        <v>8</v>
      </c>
      <c r="I442" s="1" t="s">
        <v>9</v>
      </c>
    </row>
    <row r="443" spans="1:9" x14ac:dyDescent="0.25">
      <c r="A443" s="1" t="s">
        <v>806</v>
      </c>
      <c r="B443" s="1">
        <v>455</v>
      </c>
      <c r="C443" s="1">
        <v>42779.72</v>
      </c>
      <c r="D443" s="1">
        <v>6985.57</v>
      </c>
      <c r="E443" s="1">
        <v>19464772.600000001</v>
      </c>
      <c r="F443" s="1">
        <v>3178434.35</v>
      </c>
      <c r="G443" s="21">
        <v>0.16</v>
      </c>
      <c r="H443" s="1" t="s">
        <v>8</v>
      </c>
      <c r="I443" s="1" t="s">
        <v>9</v>
      </c>
    </row>
    <row r="444" spans="1:9" x14ac:dyDescent="0.25">
      <c r="A444" s="1" t="s">
        <v>807</v>
      </c>
      <c r="B444" s="1">
        <v>613</v>
      </c>
      <c r="C444" s="1">
        <v>43133.82</v>
      </c>
      <c r="D444" s="1">
        <v>8333.2000000000007</v>
      </c>
      <c r="E444" s="1">
        <v>26441031.66</v>
      </c>
      <c r="F444" s="1">
        <v>5108251.5999999996</v>
      </c>
      <c r="G444" s="21">
        <v>0.19</v>
      </c>
      <c r="H444" s="1" t="s">
        <v>8</v>
      </c>
      <c r="I444" s="1" t="s">
        <v>9</v>
      </c>
    </row>
    <row r="445" spans="1:9" x14ac:dyDescent="0.25">
      <c r="A445" s="1" t="s">
        <v>808</v>
      </c>
      <c r="B445" s="1">
        <v>807</v>
      </c>
      <c r="C445" s="1">
        <v>38087.660000000003</v>
      </c>
      <c r="D445" s="1">
        <v>6847.72</v>
      </c>
      <c r="E445" s="1">
        <v>30736741.620000001</v>
      </c>
      <c r="F445" s="1">
        <v>5526110.04</v>
      </c>
      <c r="G445" s="21">
        <v>0.18</v>
      </c>
      <c r="H445" s="1" t="s">
        <v>8</v>
      </c>
      <c r="I445" s="1" t="s">
        <v>9</v>
      </c>
    </row>
    <row r="446" spans="1:9" x14ac:dyDescent="0.25">
      <c r="A446" s="1" t="s">
        <v>811</v>
      </c>
      <c r="B446" s="1">
        <v>821</v>
      </c>
      <c r="C446" s="1">
        <v>27842.04</v>
      </c>
      <c r="D446" s="1">
        <v>3404.09</v>
      </c>
      <c r="E446" s="1">
        <v>22858314.84</v>
      </c>
      <c r="F446" s="1">
        <v>2794757.89</v>
      </c>
      <c r="G446" s="21">
        <v>0.12</v>
      </c>
      <c r="H446" s="1" t="s">
        <v>8</v>
      </c>
      <c r="I446" s="1" t="s">
        <v>9</v>
      </c>
    </row>
    <row r="447" spans="1:9" x14ac:dyDescent="0.25">
      <c r="A447" s="1" t="s">
        <v>813</v>
      </c>
      <c r="B447" s="1">
        <v>962</v>
      </c>
      <c r="C447" s="1">
        <v>12987.93</v>
      </c>
      <c r="D447" s="1">
        <v>6995.2</v>
      </c>
      <c r="E447" s="1">
        <v>12494388.66</v>
      </c>
      <c r="F447" s="1">
        <v>6729382.4000000004</v>
      </c>
      <c r="G447" s="21">
        <v>0.54</v>
      </c>
      <c r="H447" s="1" t="s">
        <v>8</v>
      </c>
      <c r="I447" s="1" t="s">
        <v>9</v>
      </c>
    </row>
    <row r="448" spans="1:9" x14ac:dyDescent="0.25">
      <c r="A448" s="1" t="s">
        <v>815</v>
      </c>
      <c r="B448" s="1">
        <v>113</v>
      </c>
      <c r="C448" s="1">
        <v>47220.35</v>
      </c>
      <c r="D448" s="1">
        <v>6292.5</v>
      </c>
      <c r="E448" s="1">
        <v>5335899.55</v>
      </c>
      <c r="F448" s="1">
        <v>711052.5</v>
      </c>
      <c r="G448" s="21">
        <v>0.13</v>
      </c>
      <c r="H448" s="1" t="s">
        <v>8</v>
      </c>
      <c r="I448" s="1" t="s">
        <v>9</v>
      </c>
    </row>
    <row r="449" spans="1:9" x14ac:dyDescent="0.25">
      <c r="A449" s="1" t="s">
        <v>816</v>
      </c>
      <c r="B449" s="1">
        <v>459</v>
      </c>
      <c r="C449" s="1">
        <v>46065.87</v>
      </c>
      <c r="D449" s="1">
        <v>9128.74</v>
      </c>
      <c r="E449" s="1">
        <v>21144234.329999998</v>
      </c>
      <c r="F449" s="1">
        <v>4190091.66</v>
      </c>
      <c r="G449" s="21">
        <v>0.2</v>
      </c>
      <c r="H449" s="1" t="s">
        <v>8</v>
      </c>
      <c r="I449" s="1" t="s">
        <v>9</v>
      </c>
    </row>
    <row r="450" spans="1:9" x14ac:dyDescent="0.25">
      <c r="A450" s="1" t="s">
        <v>817</v>
      </c>
      <c r="B450" s="1">
        <v>978</v>
      </c>
      <c r="C450" s="1">
        <v>42445.04</v>
      </c>
      <c r="D450" s="1">
        <v>4024.2</v>
      </c>
      <c r="E450" s="1">
        <v>41511249.119999997</v>
      </c>
      <c r="F450" s="1">
        <v>3935667.6</v>
      </c>
      <c r="G450" s="21">
        <v>0.09</v>
      </c>
      <c r="H450" s="1" t="s">
        <v>8</v>
      </c>
      <c r="I450" s="1" t="s">
        <v>9</v>
      </c>
    </row>
    <row r="451" spans="1:9" x14ac:dyDescent="0.25">
      <c r="A451" s="1" t="s">
        <v>818</v>
      </c>
      <c r="B451" s="1">
        <v>258</v>
      </c>
      <c r="C451" s="1">
        <v>38709.410000000003</v>
      </c>
      <c r="D451" s="1">
        <v>6434.73</v>
      </c>
      <c r="E451" s="1">
        <v>9987027.7799999993</v>
      </c>
      <c r="F451" s="1">
        <v>1660160.34</v>
      </c>
      <c r="G451" s="21">
        <v>0.17</v>
      </c>
      <c r="H451" s="1" t="s">
        <v>8</v>
      </c>
      <c r="I451" s="1" t="s">
        <v>9</v>
      </c>
    </row>
    <row r="452" spans="1:9" x14ac:dyDescent="0.25">
      <c r="A452" s="1" t="s">
        <v>820</v>
      </c>
      <c r="B452" s="1">
        <v>648</v>
      </c>
      <c r="C452" s="1">
        <v>32276.01</v>
      </c>
      <c r="D452" s="1">
        <v>3180.07</v>
      </c>
      <c r="E452" s="1">
        <v>20914854.48</v>
      </c>
      <c r="F452" s="1">
        <v>2060685.36</v>
      </c>
      <c r="G452" s="21">
        <v>0.1</v>
      </c>
      <c r="H452" s="1" t="s">
        <v>8</v>
      </c>
      <c r="I452" s="1" t="s">
        <v>9</v>
      </c>
    </row>
    <row r="453" spans="1:9" x14ac:dyDescent="0.25">
      <c r="A453" s="1" t="s">
        <v>821</v>
      </c>
      <c r="B453" s="1">
        <v>212</v>
      </c>
      <c r="C453" s="1">
        <v>18804.84</v>
      </c>
      <c r="D453" s="1">
        <v>4332.0200000000004</v>
      </c>
      <c r="E453" s="1">
        <v>3986626.08</v>
      </c>
      <c r="F453" s="1">
        <v>918388.24</v>
      </c>
      <c r="G453" s="21">
        <v>0.23</v>
      </c>
      <c r="H453" s="1" t="s">
        <v>8</v>
      </c>
      <c r="I453" s="1" t="s">
        <v>9</v>
      </c>
    </row>
    <row r="454" spans="1:9" x14ac:dyDescent="0.25">
      <c r="A454" s="1" t="s">
        <v>822</v>
      </c>
      <c r="B454" s="1">
        <v>283</v>
      </c>
      <c r="C454" s="1">
        <v>18829.439999999999</v>
      </c>
      <c r="D454" s="1">
        <v>3188.06</v>
      </c>
      <c r="E454" s="1">
        <v>5328731.5199999996</v>
      </c>
      <c r="F454" s="1">
        <v>902220.98</v>
      </c>
      <c r="G454" s="21">
        <v>0.17</v>
      </c>
      <c r="H454" s="1" t="s">
        <v>8</v>
      </c>
      <c r="I454" s="1" t="s">
        <v>9</v>
      </c>
    </row>
    <row r="455" spans="1:9" x14ac:dyDescent="0.25">
      <c r="A455" s="1" t="s">
        <v>823</v>
      </c>
      <c r="B455" s="1">
        <v>565</v>
      </c>
      <c r="C455" s="1">
        <v>39969.300000000003</v>
      </c>
      <c r="D455" s="1">
        <v>7847.11</v>
      </c>
      <c r="E455" s="1">
        <v>22582654.5</v>
      </c>
      <c r="F455" s="1">
        <v>4433617.1500000004</v>
      </c>
      <c r="G455" s="21">
        <v>0.2</v>
      </c>
      <c r="H455" s="1" t="s">
        <v>8</v>
      </c>
      <c r="I455" s="1" t="s">
        <v>9</v>
      </c>
    </row>
    <row r="456" spans="1:9" x14ac:dyDescent="0.25">
      <c r="A456" s="1" t="s">
        <v>824</v>
      </c>
      <c r="B456" s="1">
        <v>422</v>
      </c>
      <c r="C456" s="1">
        <v>19028.66</v>
      </c>
      <c r="D456" s="1">
        <v>9601.94</v>
      </c>
      <c r="E456" s="1">
        <v>8030094.5199999996</v>
      </c>
      <c r="F456" s="1">
        <v>4052018.68</v>
      </c>
      <c r="G456" s="21">
        <v>0.5</v>
      </c>
      <c r="H456" s="1" t="s">
        <v>8</v>
      </c>
      <c r="I456" s="1" t="s">
        <v>9</v>
      </c>
    </row>
    <row r="457" spans="1:9" x14ac:dyDescent="0.25">
      <c r="A457" s="1" t="s">
        <v>825</v>
      </c>
      <c r="B457" s="1">
        <v>980</v>
      </c>
      <c r="C457" s="1">
        <v>36784.33</v>
      </c>
      <c r="D457" s="1">
        <v>3862.81</v>
      </c>
      <c r="E457" s="1">
        <v>36048643.399999999</v>
      </c>
      <c r="F457" s="1">
        <v>3785553.8</v>
      </c>
      <c r="G457" s="21">
        <v>0.11</v>
      </c>
      <c r="H457" s="1" t="s">
        <v>8</v>
      </c>
      <c r="I457" s="1" t="s">
        <v>9</v>
      </c>
    </row>
    <row r="458" spans="1:9" x14ac:dyDescent="0.25">
      <c r="A458" s="1" t="s">
        <v>826</v>
      </c>
      <c r="B458" s="1">
        <v>486</v>
      </c>
      <c r="C458" s="1">
        <v>31281.06</v>
      </c>
      <c r="D458" s="1">
        <v>3986.65</v>
      </c>
      <c r="E458" s="1">
        <v>15202595.16</v>
      </c>
      <c r="F458" s="1">
        <v>1937511.9</v>
      </c>
      <c r="G458" s="21">
        <v>0.13</v>
      </c>
      <c r="H458" s="1" t="s">
        <v>8</v>
      </c>
      <c r="I458" s="1" t="s">
        <v>9</v>
      </c>
    </row>
    <row r="459" spans="1:9" x14ac:dyDescent="0.25">
      <c r="A459" s="1" t="s">
        <v>827</v>
      </c>
      <c r="B459" s="1">
        <v>930</v>
      </c>
      <c r="C459" s="1">
        <v>10155.64</v>
      </c>
      <c r="D459" s="1">
        <v>7680.1</v>
      </c>
      <c r="E459" s="1">
        <v>9444745.1999999993</v>
      </c>
      <c r="F459" s="1">
        <v>7142493</v>
      </c>
      <c r="G459" s="21">
        <v>0.76</v>
      </c>
      <c r="H459" s="1" t="s">
        <v>8</v>
      </c>
      <c r="I459" s="1" t="s">
        <v>9</v>
      </c>
    </row>
    <row r="460" spans="1:9" x14ac:dyDescent="0.25">
      <c r="A460" s="1" t="s">
        <v>828</v>
      </c>
      <c r="B460" s="1">
        <v>517</v>
      </c>
      <c r="C460" s="1">
        <v>35729.89</v>
      </c>
      <c r="D460" s="1">
        <v>7932.64</v>
      </c>
      <c r="E460" s="1">
        <v>18472353.129999999</v>
      </c>
      <c r="F460" s="1">
        <v>4101174.88</v>
      </c>
      <c r="G460" s="21">
        <v>0.22</v>
      </c>
      <c r="H460" s="1" t="s">
        <v>8</v>
      </c>
      <c r="I460" s="1" t="s">
        <v>9</v>
      </c>
    </row>
    <row r="461" spans="1:9" x14ac:dyDescent="0.25">
      <c r="A461" s="1" t="s">
        <v>829</v>
      </c>
      <c r="B461" s="1">
        <v>828</v>
      </c>
      <c r="C461" s="1">
        <v>33820.94</v>
      </c>
      <c r="D461" s="1">
        <v>4963.47</v>
      </c>
      <c r="E461" s="1">
        <v>28003738.32</v>
      </c>
      <c r="F461" s="1">
        <v>4109753.16</v>
      </c>
      <c r="G461" s="21">
        <v>0.15</v>
      </c>
      <c r="H461" s="1" t="s">
        <v>8</v>
      </c>
      <c r="I461" s="1" t="s">
        <v>9</v>
      </c>
    </row>
    <row r="462" spans="1:9" x14ac:dyDescent="0.25">
      <c r="A462" s="1" t="s">
        <v>830</v>
      </c>
      <c r="B462" s="1">
        <v>323</v>
      </c>
      <c r="C462" s="1">
        <v>17650.490000000002</v>
      </c>
      <c r="D462" s="1">
        <v>7102.23</v>
      </c>
      <c r="E462" s="1">
        <v>5701108.2699999996</v>
      </c>
      <c r="F462" s="1">
        <v>2294020.29</v>
      </c>
      <c r="G462" s="21">
        <v>0.4</v>
      </c>
      <c r="H462" s="1" t="s">
        <v>8</v>
      </c>
      <c r="I462" s="1" t="s">
        <v>9</v>
      </c>
    </row>
    <row r="463" spans="1:9" x14ac:dyDescent="0.25">
      <c r="A463" s="1" t="s">
        <v>832</v>
      </c>
      <c r="B463" s="1">
        <v>604</v>
      </c>
      <c r="C463" s="1">
        <v>10944.17</v>
      </c>
      <c r="D463" s="1">
        <v>5479.31</v>
      </c>
      <c r="E463" s="1">
        <v>6610278.6799999997</v>
      </c>
      <c r="F463" s="1">
        <v>3309503.24</v>
      </c>
      <c r="G463" s="21">
        <v>0.5</v>
      </c>
      <c r="H463" s="1" t="s">
        <v>8</v>
      </c>
      <c r="I463" s="1" t="s">
        <v>9</v>
      </c>
    </row>
    <row r="464" spans="1:9" x14ac:dyDescent="0.25">
      <c r="A464" s="1" t="s">
        <v>833</v>
      </c>
      <c r="B464" s="1">
        <v>749</v>
      </c>
      <c r="C464" s="1">
        <v>28798.52</v>
      </c>
      <c r="D464" s="1">
        <v>6193.18</v>
      </c>
      <c r="E464" s="1">
        <v>21570091.48</v>
      </c>
      <c r="F464" s="1">
        <v>4638691.82</v>
      </c>
      <c r="G464" s="21">
        <v>0.22</v>
      </c>
      <c r="H464" s="1" t="s">
        <v>8</v>
      </c>
      <c r="I464" s="1" t="s">
        <v>9</v>
      </c>
    </row>
    <row r="465" spans="1:9" x14ac:dyDescent="0.25">
      <c r="A465" s="1" t="s">
        <v>834</v>
      </c>
      <c r="B465" s="1">
        <v>989</v>
      </c>
      <c r="C465" s="1">
        <v>24274.45</v>
      </c>
      <c r="D465" s="1">
        <v>7019.72</v>
      </c>
      <c r="E465" s="1">
        <v>24007431.050000001</v>
      </c>
      <c r="F465" s="1">
        <v>6942503.0800000001</v>
      </c>
      <c r="G465" s="21">
        <v>0.28999999999999998</v>
      </c>
      <c r="H465" s="1" t="s">
        <v>8</v>
      </c>
      <c r="I465" s="1" t="s">
        <v>9</v>
      </c>
    </row>
    <row r="466" spans="1:9" x14ac:dyDescent="0.25">
      <c r="A466" s="1" t="s">
        <v>838</v>
      </c>
      <c r="B466" s="1">
        <v>378</v>
      </c>
      <c r="C466" s="1">
        <v>12746.62</v>
      </c>
      <c r="D466" s="1">
        <v>6086.46</v>
      </c>
      <c r="E466" s="1">
        <v>4818222.3600000003</v>
      </c>
      <c r="F466" s="1">
        <v>2300681.88</v>
      </c>
      <c r="G466" s="21">
        <v>0.48</v>
      </c>
      <c r="H466" s="1" t="s">
        <v>8</v>
      </c>
      <c r="I466" s="1" t="s">
        <v>9</v>
      </c>
    </row>
    <row r="467" spans="1:9" x14ac:dyDescent="0.25">
      <c r="A467" s="1" t="s">
        <v>840</v>
      </c>
      <c r="B467" s="1">
        <v>893</v>
      </c>
      <c r="C467" s="1">
        <v>32511.33</v>
      </c>
      <c r="D467" s="1">
        <v>6398.44</v>
      </c>
      <c r="E467" s="1">
        <v>29032617.690000001</v>
      </c>
      <c r="F467" s="1">
        <v>5713806.9199999999</v>
      </c>
      <c r="G467" s="21">
        <v>0.2</v>
      </c>
      <c r="H467" s="1" t="s">
        <v>8</v>
      </c>
      <c r="I467" s="1" t="s">
        <v>9</v>
      </c>
    </row>
    <row r="468" spans="1:9" x14ac:dyDescent="0.25">
      <c r="A468" s="1" t="s">
        <v>843</v>
      </c>
      <c r="B468" s="1">
        <v>597</v>
      </c>
      <c r="C468" s="1">
        <v>41654.949999999997</v>
      </c>
      <c r="D468" s="1">
        <v>3911.88</v>
      </c>
      <c r="E468" s="1">
        <v>24868005.149999999</v>
      </c>
      <c r="F468" s="1">
        <v>2335392.36</v>
      </c>
      <c r="G468" s="21">
        <v>0.09</v>
      </c>
      <c r="H468" s="1" t="s">
        <v>8</v>
      </c>
      <c r="I468" s="1" t="s">
        <v>9</v>
      </c>
    </row>
    <row r="469" spans="1:9" x14ac:dyDescent="0.25">
      <c r="A469" s="1" t="s">
        <v>844</v>
      </c>
      <c r="B469" s="1">
        <v>512</v>
      </c>
      <c r="C469" s="1">
        <v>40616.94</v>
      </c>
      <c r="D469" s="1">
        <v>8997.44</v>
      </c>
      <c r="E469" s="1">
        <v>20795873.280000001</v>
      </c>
      <c r="F469" s="1">
        <v>4606689.2800000003</v>
      </c>
      <c r="G469" s="21">
        <v>0.22</v>
      </c>
      <c r="H469" s="1" t="s">
        <v>8</v>
      </c>
      <c r="I469" s="1" t="s">
        <v>9</v>
      </c>
    </row>
    <row r="470" spans="1:9" x14ac:dyDescent="0.25">
      <c r="A470" s="1" t="s">
        <v>846</v>
      </c>
      <c r="B470" s="1">
        <v>433</v>
      </c>
      <c r="C470" s="1">
        <v>23950.53</v>
      </c>
      <c r="D470" s="1">
        <v>9015.9699999999993</v>
      </c>
      <c r="E470" s="1">
        <v>10370579.49</v>
      </c>
      <c r="F470" s="1">
        <v>3903915.01</v>
      </c>
      <c r="G470" s="21">
        <v>0.38</v>
      </c>
      <c r="H470" s="1" t="s">
        <v>8</v>
      </c>
      <c r="I470" s="1" t="s">
        <v>9</v>
      </c>
    </row>
    <row r="471" spans="1:9" x14ac:dyDescent="0.25">
      <c r="A471" s="1" t="s">
        <v>847</v>
      </c>
      <c r="B471" s="1">
        <v>957</v>
      </c>
      <c r="C471" s="1">
        <v>37340.11</v>
      </c>
      <c r="D471" s="1">
        <v>8532.3799999999992</v>
      </c>
      <c r="E471" s="1">
        <v>35734485.270000003</v>
      </c>
      <c r="F471" s="1">
        <v>8165487.6600000001</v>
      </c>
      <c r="G471" s="21">
        <v>0.23</v>
      </c>
      <c r="H471" s="1" t="s">
        <v>8</v>
      </c>
      <c r="I471" s="1" t="s">
        <v>9</v>
      </c>
    </row>
    <row r="472" spans="1:9" x14ac:dyDescent="0.25">
      <c r="A472" s="1" t="s">
        <v>848</v>
      </c>
      <c r="B472" s="1">
        <v>226</v>
      </c>
      <c r="C472" s="1">
        <v>12314.65</v>
      </c>
      <c r="D472" s="1">
        <v>3962.41</v>
      </c>
      <c r="E472" s="1">
        <v>2783110.9</v>
      </c>
      <c r="F472" s="1">
        <v>895504.66</v>
      </c>
      <c r="G472" s="21">
        <v>0.32</v>
      </c>
      <c r="H472" s="1" t="s">
        <v>8</v>
      </c>
      <c r="I472" s="1" t="s">
        <v>9</v>
      </c>
    </row>
    <row r="473" spans="1:9" x14ac:dyDescent="0.25">
      <c r="A473" s="1" t="s">
        <v>849</v>
      </c>
      <c r="B473" s="1">
        <v>519</v>
      </c>
      <c r="C473" s="1">
        <v>10348.61</v>
      </c>
      <c r="D473" s="1">
        <v>4190.3100000000004</v>
      </c>
      <c r="E473" s="1">
        <v>5370928.5899999999</v>
      </c>
      <c r="F473" s="1">
        <v>2174770.89</v>
      </c>
      <c r="G473" s="21">
        <v>0.4</v>
      </c>
      <c r="H473" s="1" t="s">
        <v>8</v>
      </c>
      <c r="I473" s="1" t="s">
        <v>9</v>
      </c>
    </row>
    <row r="474" spans="1:9" x14ac:dyDescent="0.25">
      <c r="A474" s="1" t="s">
        <v>850</v>
      </c>
      <c r="B474" s="1">
        <v>922</v>
      </c>
      <c r="C474" s="1">
        <v>41854.17</v>
      </c>
      <c r="D474" s="1">
        <v>4970.7299999999996</v>
      </c>
      <c r="E474" s="1">
        <v>38589544.740000002</v>
      </c>
      <c r="F474" s="1">
        <v>4583013.0599999996</v>
      </c>
      <c r="G474" s="21">
        <v>0.12</v>
      </c>
      <c r="H474" s="1" t="s">
        <v>8</v>
      </c>
      <c r="I474" s="1" t="s">
        <v>9</v>
      </c>
    </row>
    <row r="475" spans="1:9" x14ac:dyDescent="0.25">
      <c r="A475" s="1" t="s">
        <v>852</v>
      </c>
      <c r="B475" s="1">
        <v>385</v>
      </c>
      <c r="C475" s="1">
        <v>42207.48</v>
      </c>
      <c r="D475" s="1">
        <v>2035.1</v>
      </c>
      <c r="E475" s="1">
        <v>16249879.800000001</v>
      </c>
      <c r="F475" s="1">
        <v>783513.5</v>
      </c>
      <c r="G475" s="21">
        <v>0.05</v>
      </c>
      <c r="H475" s="1" t="s">
        <v>8</v>
      </c>
      <c r="I475" s="1" t="s">
        <v>9</v>
      </c>
    </row>
    <row r="476" spans="1:9" x14ac:dyDescent="0.25">
      <c r="A476" s="1" t="s">
        <v>854</v>
      </c>
      <c r="B476" s="1">
        <v>270</v>
      </c>
      <c r="C476" s="1">
        <v>14740.11</v>
      </c>
      <c r="D476" s="1">
        <v>4400.0600000000004</v>
      </c>
      <c r="E476" s="1">
        <v>3979829.7</v>
      </c>
      <c r="F476" s="1">
        <v>1188016.2</v>
      </c>
      <c r="G476" s="21">
        <v>0.3</v>
      </c>
      <c r="H476" s="1" t="s">
        <v>8</v>
      </c>
      <c r="I476" s="1" t="s">
        <v>9</v>
      </c>
    </row>
    <row r="477" spans="1:9" x14ac:dyDescent="0.25">
      <c r="A477" s="1" t="s">
        <v>855</v>
      </c>
      <c r="B477" s="1">
        <v>810</v>
      </c>
      <c r="C477" s="1">
        <v>29162.35</v>
      </c>
      <c r="D477" s="1">
        <v>8685.33</v>
      </c>
      <c r="E477" s="1">
        <v>23621503.5</v>
      </c>
      <c r="F477" s="1">
        <v>7035117.2999999998</v>
      </c>
      <c r="G477" s="21">
        <v>0.3</v>
      </c>
      <c r="H477" s="1" t="s">
        <v>8</v>
      </c>
      <c r="I477" s="1" t="s">
        <v>9</v>
      </c>
    </row>
    <row r="478" spans="1:9" x14ac:dyDescent="0.25">
      <c r="A478" s="1" t="s">
        <v>857</v>
      </c>
      <c r="B478" s="1">
        <v>871</v>
      </c>
      <c r="C478" s="1">
        <v>44322.34</v>
      </c>
      <c r="D478" s="1">
        <v>4441.17</v>
      </c>
      <c r="E478" s="1">
        <v>38604758.140000001</v>
      </c>
      <c r="F478" s="1">
        <v>3868259.07</v>
      </c>
      <c r="G478" s="21">
        <v>0.1</v>
      </c>
      <c r="H478" s="1" t="s">
        <v>8</v>
      </c>
      <c r="I478" s="1" t="s">
        <v>9</v>
      </c>
    </row>
    <row r="479" spans="1:9" x14ac:dyDescent="0.25">
      <c r="A479" s="1" t="s">
        <v>859</v>
      </c>
      <c r="B479" s="1">
        <v>692</v>
      </c>
      <c r="C479" s="1">
        <v>20019.73</v>
      </c>
      <c r="D479" s="1">
        <v>4532.37</v>
      </c>
      <c r="E479" s="1">
        <v>13853653.16</v>
      </c>
      <c r="F479" s="1">
        <v>3136400.04</v>
      </c>
      <c r="G479" s="21">
        <v>0.23</v>
      </c>
      <c r="H479" s="1" t="s">
        <v>8</v>
      </c>
      <c r="I479" s="1" t="s">
        <v>9</v>
      </c>
    </row>
    <row r="480" spans="1:9" x14ac:dyDescent="0.25">
      <c r="A480" s="1" t="s">
        <v>862</v>
      </c>
      <c r="B480" s="1">
        <v>769</v>
      </c>
      <c r="C480" s="1">
        <v>48785.86</v>
      </c>
      <c r="D480" s="1">
        <v>9075.51</v>
      </c>
      <c r="E480" s="1">
        <v>37516326.340000004</v>
      </c>
      <c r="F480" s="1">
        <v>6979067.1900000004</v>
      </c>
      <c r="G480" s="21">
        <v>0.19</v>
      </c>
      <c r="H480" s="1" t="s">
        <v>8</v>
      </c>
      <c r="I480" s="1" t="s">
        <v>9</v>
      </c>
    </row>
    <row r="481" spans="1:9" x14ac:dyDescent="0.25">
      <c r="A481" s="1" t="s">
        <v>864</v>
      </c>
      <c r="B481" s="1">
        <v>507</v>
      </c>
      <c r="C481" s="1">
        <v>31022.3</v>
      </c>
      <c r="D481" s="1">
        <v>9376.5</v>
      </c>
      <c r="E481" s="1">
        <v>15728306.1</v>
      </c>
      <c r="F481" s="1">
        <v>4753885.5</v>
      </c>
      <c r="G481" s="21">
        <v>0.3</v>
      </c>
      <c r="H481" s="1" t="s">
        <v>8</v>
      </c>
      <c r="I481" s="1" t="s">
        <v>9</v>
      </c>
    </row>
    <row r="482" spans="1:9" x14ac:dyDescent="0.25">
      <c r="A482" s="1" t="s">
        <v>865</v>
      </c>
      <c r="B482" s="1">
        <v>727</v>
      </c>
      <c r="C482" s="1">
        <v>38141.67</v>
      </c>
      <c r="D482" s="1">
        <v>2962.13</v>
      </c>
      <c r="E482" s="1">
        <v>27728994.09</v>
      </c>
      <c r="F482" s="1">
        <v>2153468.5099999998</v>
      </c>
      <c r="G482" s="21">
        <v>0.08</v>
      </c>
      <c r="H482" s="1" t="s">
        <v>8</v>
      </c>
      <c r="I482" s="1" t="s">
        <v>9</v>
      </c>
    </row>
    <row r="483" spans="1:9" x14ac:dyDescent="0.25">
      <c r="A483" s="1" t="s">
        <v>867</v>
      </c>
      <c r="B483" s="1">
        <v>316</v>
      </c>
      <c r="C483" s="1">
        <v>35104.26</v>
      </c>
      <c r="D483" s="1">
        <v>2739.19</v>
      </c>
      <c r="E483" s="1">
        <v>11092946.16</v>
      </c>
      <c r="F483" s="1">
        <v>865584.04</v>
      </c>
      <c r="G483" s="21">
        <v>0.08</v>
      </c>
      <c r="H483" s="1" t="s">
        <v>8</v>
      </c>
      <c r="I483" s="1" t="s">
        <v>9</v>
      </c>
    </row>
    <row r="484" spans="1:9" x14ac:dyDescent="0.25">
      <c r="A484" s="1" t="s">
        <v>871</v>
      </c>
      <c r="B484" s="1">
        <v>471</v>
      </c>
      <c r="C484" s="1">
        <v>46139.69</v>
      </c>
      <c r="D484" s="1">
        <v>4274.55</v>
      </c>
      <c r="E484" s="1">
        <v>21731793.989999998</v>
      </c>
      <c r="F484" s="1">
        <v>2013313.05</v>
      </c>
      <c r="G484" s="21">
        <v>0.09</v>
      </c>
      <c r="H484" s="1" t="s">
        <v>8</v>
      </c>
      <c r="I484" s="1" t="s">
        <v>9</v>
      </c>
    </row>
    <row r="485" spans="1:9" x14ac:dyDescent="0.25">
      <c r="A485" s="1" t="s">
        <v>875</v>
      </c>
      <c r="B485" s="1">
        <v>670</v>
      </c>
      <c r="C485" s="1">
        <v>20355.66</v>
      </c>
      <c r="D485" s="1">
        <v>7635</v>
      </c>
      <c r="E485" s="1">
        <v>13638292.199999999</v>
      </c>
      <c r="F485" s="1">
        <v>5115450</v>
      </c>
      <c r="G485" s="21">
        <v>0.38</v>
      </c>
      <c r="H485" s="1" t="s">
        <v>8</v>
      </c>
      <c r="I485" s="1" t="s">
        <v>9</v>
      </c>
    </row>
    <row r="486" spans="1:9" x14ac:dyDescent="0.25">
      <c r="A486" s="1" t="s">
        <v>876</v>
      </c>
      <c r="B486" s="1">
        <v>606</v>
      </c>
      <c r="C486" s="1">
        <v>13144.69</v>
      </c>
      <c r="D486" s="1">
        <v>5052.79</v>
      </c>
      <c r="E486" s="1">
        <v>7965682.1399999997</v>
      </c>
      <c r="F486" s="1">
        <v>3061990.74</v>
      </c>
      <c r="G486" s="21">
        <v>0.38</v>
      </c>
      <c r="H486" s="1" t="s">
        <v>8</v>
      </c>
      <c r="I486" s="1" t="s">
        <v>9</v>
      </c>
    </row>
    <row r="487" spans="1:9" x14ac:dyDescent="0.25">
      <c r="A487" s="1" t="s">
        <v>878</v>
      </c>
      <c r="B487" s="1">
        <v>474</v>
      </c>
      <c r="C487" s="1">
        <v>18544.439999999999</v>
      </c>
      <c r="D487" s="1">
        <v>5802.97</v>
      </c>
      <c r="E487" s="1">
        <v>8790064.5600000005</v>
      </c>
      <c r="F487" s="1">
        <v>2750607.78</v>
      </c>
      <c r="G487" s="21">
        <v>0.31</v>
      </c>
      <c r="H487" s="1" t="s">
        <v>8</v>
      </c>
      <c r="I487" s="1" t="s">
        <v>9</v>
      </c>
    </row>
    <row r="488" spans="1:9" x14ac:dyDescent="0.25">
      <c r="A488" s="1" t="s">
        <v>881</v>
      </c>
      <c r="B488" s="1">
        <v>121</v>
      </c>
      <c r="C488" s="1">
        <v>39676.69</v>
      </c>
      <c r="D488" s="1">
        <v>4143.1899999999996</v>
      </c>
      <c r="E488" s="1">
        <v>4800879.49</v>
      </c>
      <c r="F488" s="1">
        <v>501325.99</v>
      </c>
      <c r="G488" s="21">
        <v>0.1</v>
      </c>
      <c r="H488" s="1" t="s">
        <v>8</v>
      </c>
      <c r="I488" s="1" t="s">
        <v>9</v>
      </c>
    </row>
    <row r="489" spans="1:9" x14ac:dyDescent="0.25">
      <c r="A489" s="1" t="s">
        <v>883</v>
      </c>
      <c r="B489" s="1">
        <v>987</v>
      </c>
      <c r="C489" s="1">
        <v>42840.93</v>
      </c>
      <c r="D489" s="1">
        <v>7044.67</v>
      </c>
      <c r="E489" s="1">
        <v>42283997.909999996</v>
      </c>
      <c r="F489" s="1">
        <v>6953089.29</v>
      </c>
      <c r="G489" s="21">
        <v>0.16</v>
      </c>
      <c r="H489" s="1" t="s">
        <v>8</v>
      </c>
      <c r="I489" s="1" t="s">
        <v>9</v>
      </c>
    </row>
    <row r="490" spans="1:9" x14ac:dyDescent="0.25">
      <c r="A490" s="1" t="s">
        <v>884</v>
      </c>
      <c r="B490" s="1">
        <v>249</v>
      </c>
      <c r="C490" s="1">
        <v>28428.84</v>
      </c>
      <c r="D490" s="1">
        <v>5844.67</v>
      </c>
      <c r="E490" s="1">
        <v>7078781.1600000001</v>
      </c>
      <c r="F490" s="1">
        <v>1455322.83</v>
      </c>
      <c r="G490" s="21">
        <v>0.21</v>
      </c>
      <c r="H490" s="1" t="s">
        <v>8</v>
      </c>
      <c r="I490" s="1" t="s">
        <v>9</v>
      </c>
    </row>
    <row r="491" spans="1:9" x14ac:dyDescent="0.25">
      <c r="A491" s="1" t="s">
        <v>885</v>
      </c>
      <c r="B491" s="1">
        <v>905</v>
      </c>
      <c r="C491" s="1">
        <v>13158.97</v>
      </c>
      <c r="D491" s="1">
        <v>3692.93</v>
      </c>
      <c r="E491" s="1">
        <v>11908867.85</v>
      </c>
      <c r="F491" s="1">
        <v>3342101.65</v>
      </c>
      <c r="G491" s="21">
        <v>0.28000000000000003</v>
      </c>
      <c r="H491" s="1" t="s">
        <v>8</v>
      </c>
      <c r="I491" s="1" t="s">
        <v>9</v>
      </c>
    </row>
    <row r="492" spans="1:9" x14ac:dyDescent="0.25">
      <c r="A492" s="1" t="s">
        <v>886</v>
      </c>
      <c r="B492" s="1">
        <v>583</v>
      </c>
      <c r="C492" s="1">
        <v>31350.91</v>
      </c>
      <c r="D492" s="1">
        <v>7272.46</v>
      </c>
      <c r="E492" s="1">
        <v>18277580.530000001</v>
      </c>
      <c r="F492" s="1">
        <v>4239844.18</v>
      </c>
      <c r="G492" s="21">
        <v>0.23</v>
      </c>
      <c r="H492" s="1" t="s">
        <v>8</v>
      </c>
      <c r="I492" s="1" t="s">
        <v>9</v>
      </c>
    </row>
    <row r="493" spans="1:9" x14ac:dyDescent="0.25">
      <c r="A493" s="1" t="s">
        <v>887</v>
      </c>
      <c r="B493" s="1">
        <v>171</v>
      </c>
      <c r="C493" s="1">
        <v>33855.64</v>
      </c>
      <c r="D493" s="1">
        <v>2088.86</v>
      </c>
      <c r="E493" s="1">
        <v>5789314.4400000004</v>
      </c>
      <c r="F493" s="1">
        <v>357195.06</v>
      </c>
      <c r="G493" s="21">
        <v>0.06</v>
      </c>
      <c r="H493" s="1" t="s">
        <v>8</v>
      </c>
      <c r="I493" s="1" t="s">
        <v>9</v>
      </c>
    </row>
    <row r="494" spans="1:9" x14ac:dyDescent="0.25">
      <c r="A494" s="1" t="s">
        <v>889</v>
      </c>
      <c r="B494" s="1">
        <v>940</v>
      </c>
      <c r="C494" s="1">
        <v>31473.119999999999</v>
      </c>
      <c r="D494" s="1">
        <v>6282.47</v>
      </c>
      <c r="E494" s="1">
        <v>29584732.800000001</v>
      </c>
      <c r="F494" s="1">
        <v>5905521.7999999998</v>
      </c>
      <c r="G494" s="21">
        <v>0.2</v>
      </c>
      <c r="H494" s="1" t="s">
        <v>8</v>
      </c>
      <c r="I494" s="1" t="s">
        <v>9</v>
      </c>
    </row>
    <row r="495" spans="1:9" x14ac:dyDescent="0.25">
      <c r="A495" s="1" t="s">
        <v>891</v>
      </c>
      <c r="B495" s="1">
        <v>606</v>
      </c>
      <c r="C495" s="1">
        <v>27024.3</v>
      </c>
      <c r="D495" s="1">
        <v>3236.49</v>
      </c>
      <c r="E495" s="1">
        <v>16376725.800000001</v>
      </c>
      <c r="F495" s="1">
        <v>1961312.94</v>
      </c>
      <c r="G495" s="21">
        <v>0.12</v>
      </c>
      <c r="H495" s="1" t="s">
        <v>8</v>
      </c>
      <c r="I495" s="1" t="s">
        <v>9</v>
      </c>
    </row>
    <row r="496" spans="1:9" x14ac:dyDescent="0.25">
      <c r="A496" s="1" t="s">
        <v>892</v>
      </c>
      <c r="B496" s="1">
        <v>915</v>
      </c>
      <c r="C496" s="1">
        <v>42823.71</v>
      </c>
      <c r="D496" s="1">
        <v>9917.77</v>
      </c>
      <c r="E496" s="1">
        <v>39183694.649999999</v>
      </c>
      <c r="F496" s="1">
        <v>9074759.5500000007</v>
      </c>
      <c r="G496" s="21">
        <v>0.23</v>
      </c>
      <c r="H496" s="1" t="s">
        <v>8</v>
      </c>
      <c r="I496" s="1" t="s">
        <v>9</v>
      </c>
    </row>
    <row r="497" spans="1:9" x14ac:dyDescent="0.25">
      <c r="A497" s="1" t="s">
        <v>893</v>
      </c>
      <c r="B497" s="1">
        <v>588</v>
      </c>
      <c r="C497" s="1">
        <v>36758.76</v>
      </c>
      <c r="D497" s="1">
        <v>4729.76</v>
      </c>
      <c r="E497" s="1">
        <v>21614150.879999999</v>
      </c>
      <c r="F497" s="1">
        <v>2781098.88</v>
      </c>
      <c r="G497" s="21">
        <v>0.13</v>
      </c>
      <c r="H497" s="1" t="s">
        <v>8</v>
      </c>
      <c r="I497" s="1" t="s">
        <v>9</v>
      </c>
    </row>
    <row r="498" spans="1:9" x14ac:dyDescent="0.25">
      <c r="A498" s="1" t="s">
        <v>894</v>
      </c>
      <c r="B498" s="1">
        <v>305</v>
      </c>
      <c r="C498" s="1">
        <v>21673.21</v>
      </c>
      <c r="D498" s="1">
        <v>7611.27</v>
      </c>
      <c r="E498" s="1">
        <v>6610329.0499999998</v>
      </c>
      <c r="F498" s="1">
        <v>2321437.35</v>
      </c>
      <c r="G498" s="21">
        <v>0.35</v>
      </c>
      <c r="H498" s="1" t="s">
        <v>8</v>
      </c>
      <c r="I498" s="1" t="s">
        <v>9</v>
      </c>
    </row>
    <row r="499" spans="1:9" x14ac:dyDescent="0.25">
      <c r="A499" s="1" t="s">
        <v>895</v>
      </c>
      <c r="B499" s="1">
        <v>215</v>
      </c>
      <c r="C499" s="1">
        <v>17273.349999999999</v>
      </c>
      <c r="D499" s="1">
        <v>8601.77</v>
      </c>
      <c r="E499" s="1">
        <v>3713770.25</v>
      </c>
      <c r="F499" s="1">
        <v>1849380.55</v>
      </c>
      <c r="G499" s="21">
        <v>0.5</v>
      </c>
      <c r="H499" s="1" t="s">
        <v>8</v>
      </c>
      <c r="I499" s="1" t="s">
        <v>9</v>
      </c>
    </row>
    <row r="500" spans="1:9" x14ac:dyDescent="0.25">
      <c r="A500" s="1" t="s">
        <v>896</v>
      </c>
      <c r="B500" s="1">
        <v>949</v>
      </c>
      <c r="C500" s="1">
        <v>20213.71</v>
      </c>
      <c r="D500" s="1">
        <v>6290.74</v>
      </c>
      <c r="E500" s="1">
        <v>19182810.789999999</v>
      </c>
      <c r="F500" s="1">
        <v>5969912.2599999998</v>
      </c>
      <c r="G500" s="21">
        <v>0.31</v>
      </c>
      <c r="H500" s="1" t="s">
        <v>8</v>
      </c>
      <c r="I500" s="1" t="s">
        <v>9</v>
      </c>
    </row>
    <row r="501" spans="1:9" x14ac:dyDescent="0.25">
      <c r="A501" s="1" t="s">
        <v>897</v>
      </c>
      <c r="B501" s="1">
        <v>309</v>
      </c>
      <c r="C501" s="1">
        <v>17372.98</v>
      </c>
      <c r="D501" s="1">
        <v>4275.1000000000004</v>
      </c>
      <c r="E501" s="1">
        <v>5368250.82</v>
      </c>
      <c r="F501" s="1">
        <v>1321005.8999999999</v>
      </c>
      <c r="G501" s="21">
        <v>0.25</v>
      </c>
      <c r="H501" s="1" t="s">
        <v>8</v>
      </c>
      <c r="I501" s="1" t="s">
        <v>9</v>
      </c>
    </row>
    <row r="502" spans="1:9" x14ac:dyDescent="0.25">
      <c r="A502" s="1" t="s">
        <v>898</v>
      </c>
      <c r="B502" s="1">
        <v>647</v>
      </c>
      <c r="C502" s="1">
        <v>49738</v>
      </c>
      <c r="D502" s="1">
        <v>9900.98</v>
      </c>
      <c r="E502" s="1">
        <v>32180486</v>
      </c>
      <c r="F502" s="1">
        <v>6405934.0599999996</v>
      </c>
      <c r="G502" s="21">
        <v>0.2</v>
      </c>
      <c r="H502" s="1" t="s">
        <v>8</v>
      </c>
      <c r="I502" s="1" t="s">
        <v>9</v>
      </c>
    </row>
    <row r="503" spans="1:9" x14ac:dyDescent="0.25">
      <c r="A503" s="1" t="s">
        <v>901</v>
      </c>
      <c r="B503" s="1">
        <v>511</v>
      </c>
      <c r="C503" s="1">
        <v>25221.34</v>
      </c>
      <c r="D503" s="1">
        <v>4876.26</v>
      </c>
      <c r="E503" s="1">
        <v>12888104.74</v>
      </c>
      <c r="F503" s="1">
        <v>2491768.86</v>
      </c>
      <c r="G503" s="21">
        <v>0.19</v>
      </c>
      <c r="H503" s="1" t="s">
        <v>8</v>
      </c>
      <c r="I503" s="1" t="s">
        <v>9</v>
      </c>
    </row>
    <row r="504" spans="1:9" x14ac:dyDescent="0.25">
      <c r="A504" s="1" t="s">
        <v>902</v>
      </c>
      <c r="B504" s="1">
        <v>586</v>
      </c>
      <c r="C504" s="1">
        <v>11765.54</v>
      </c>
      <c r="D504" s="1">
        <v>6000.81</v>
      </c>
      <c r="E504" s="1">
        <v>6894606.4400000004</v>
      </c>
      <c r="F504" s="1">
        <v>3516474.66</v>
      </c>
      <c r="G504" s="21">
        <v>0.51</v>
      </c>
      <c r="H504" s="1" t="s">
        <v>8</v>
      </c>
      <c r="I504" s="1" t="s">
        <v>9</v>
      </c>
    </row>
    <row r="505" spans="1:9" x14ac:dyDescent="0.25">
      <c r="A505" s="1" t="s">
        <v>905</v>
      </c>
      <c r="B505" s="1">
        <v>177</v>
      </c>
      <c r="C505" s="1">
        <v>36589.22</v>
      </c>
      <c r="D505" s="1">
        <v>3427.72</v>
      </c>
      <c r="E505" s="1">
        <v>6476291.9400000004</v>
      </c>
      <c r="F505" s="1">
        <v>606706.43999999994</v>
      </c>
      <c r="G505" s="21">
        <v>0.09</v>
      </c>
      <c r="H505" s="1" t="s">
        <v>8</v>
      </c>
      <c r="I505" s="1" t="s">
        <v>9</v>
      </c>
    </row>
    <row r="506" spans="1:9" x14ac:dyDescent="0.25">
      <c r="A506" s="1" t="s">
        <v>911</v>
      </c>
      <c r="B506" s="1">
        <v>464</v>
      </c>
      <c r="C506" s="1">
        <v>17947.18</v>
      </c>
      <c r="D506" s="1">
        <v>4171.95</v>
      </c>
      <c r="E506" s="1">
        <v>8327491.5199999996</v>
      </c>
      <c r="F506" s="1">
        <v>1935784.8</v>
      </c>
      <c r="G506" s="21">
        <v>0.23</v>
      </c>
      <c r="H506" s="1" t="s">
        <v>8</v>
      </c>
      <c r="I506" s="1" t="s">
        <v>9</v>
      </c>
    </row>
    <row r="507" spans="1:9" x14ac:dyDescent="0.25">
      <c r="A507" s="1" t="s">
        <v>912</v>
      </c>
      <c r="B507" s="1">
        <v>228</v>
      </c>
      <c r="C507" s="1">
        <v>41382.33</v>
      </c>
      <c r="D507" s="1">
        <v>6303.59</v>
      </c>
      <c r="E507" s="1">
        <v>9435171.2400000002</v>
      </c>
      <c r="F507" s="1">
        <v>1437218.52</v>
      </c>
      <c r="G507" s="21">
        <v>0.15</v>
      </c>
      <c r="H507" s="1" t="s">
        <v>8</v>
      </c>
      <c r="I507" s="1" t="s">
        <v>9</v>
      </c>
    </row>
    <row r="508" spans="1:9" x14ac:dyDescent="0.25">
      <c r="A508" s="1" t="s">
        <v>914</v>
      </c>
      <c r="B508" s="1">
        <v>768</v>
      </c>
      <c r="C508" s="1">
        <v>39606.639999999999</v>
      </c>
      <c r="D508" s="1">
        <v>7529.98</v>
      </c>
      <c r="E508" s="1">
        <v>30417899.52</v>
      </c>
      <c r="F508" s="1">
        <v>5783024.6399999997</v>
      </c>
      <c r="G508" s="21">
        <v>0.19</v>
      </c>
      <c r="H508" s="1" t="s">
        <v>8</v>
      </c>
      <c r="I508" s="1" t="s">
        <v>9</v>
      </c>
    </row>
    <row r="509" spans="1:9" x14ac:dyDescent="0.25">
      <c r="A509" s="1" t="s">
        <v>916</v>
      </c>
      <c r="B509" s="1">
        <v>605</v>
      </c>
      <c r="C509" s="1">
        <v>32275.27</v>
      </c>
      <c r="D509" s="1">
        <v>4331.41</v>
      </c>
      <c r="E509" s="1">
        <v>19526538.350000001</v>
      </c>
      <c r="F509" s="1">
        <v>2620503.0499999998</v>
      </c>
      <c r="G509" s="21">
        <v>0.13</v>
      </c>
      <c r="H509" s="1" t="s">
        <v>8</v>
      </c>
      <c r="I509" s="1" t="s">
        <v>9</v>
      </c>
    </row>
    <row r="510" spans="1:9" x14ac:dyDescent="0.25">
      <c r="A510" s="1" t="s">
        <v>919</v>
      </c>
      <c r="B510" s="1">
        <v>105</v>
      </c>
      <c r="C510" s="1">
        <v>47676.69</v>
      </c>
      <c r="D510" s="1">
        <v>6392.49</v>
      </c>
      <c r="E510" s="1">
        <v>5006052.45</v>
      </c>
      <c r="F510" s="1">
        <v>671211.45</v>
      </c>
      <c r="G510" s="21">
        <v>0.13</v>
      </c>
      <c r="H510" s="1" t="s">
        <v>8</v>
      </c>
      <c r="I510" s="1" t="s">
        <v>9</v>
      </c>
    </row>
    <row r="511" spans="1:9" x14ac:dyDescent="0.25">
      <c r="A511" s="1" t="s">
        <v>921</v>
      </c>
      <c r="B511" s="1">
        <v>516</v>
      </c>
      <c r="C511" s="1">
        <v>35244.870000000003</v>
      </c>
      <c r="D511" s="1">
        <v>6455.99</v>
      </c>
      <c r="E511" s="1">
        <v>18186352.920000002</v>
      </c>
      <c r="F511" s="1">
        <v>3331290.84</v>
      </c>
      <c r="G511" s="21">
        <v>0.18</v>
      </c>
      <c r="H511" s="1" t="s">
        <v>8</v>
      </c>
      <c r="I511" s="1" t="s">
        <v>9</v>
      </c>
    </row>
    <row r="512" spans="1:9" x14ac:dyDescent="0.25">
      <c r="A512" s="1" t="s">
        <v>922</v>
      </c>
      <c r="B512" s="1">
        <v>204</v>
      </c>
      <c r="C512" s="1">
        <v>22765.81</v>
      </c>
      <c r="D512" s="1">
        <v>5848.05</v>
      </c>
      <c r="E512" s="1">
        <v>4644225.24</v>
      </c>
      <c r="F512" s="1">
        <v>1193002.2</v>
      </c>
      <c r="G512" s="21">
        <v>0.26</v>
      </c>
      <c r="H512" s="1" t="s">
        <v>8</v>
      </c>
      <c r="I512" s="1" t="s">
        <v>9</v>
      </c>
    </row>
    <row r="513" spans="1:9" x14ac:dyDescent="0.25">
      <c r="A513" s="1" t="s">
        <v>923</v>
      </c>
      <c r="B513" s="1">
        <v>359</v>
      </c>
      <c r="C513" s="1">
        <v>19044.29</v>
      </c>
      <c r="D513" s="1">
        <v>6879.43</v>
      </c>
      <c r="E513" s="1">
        <v>6836900.1100000003</v>
      </c>
      <c r="F513" s="1">
        <v>2469715.37</v>
      </c>
      <c r="G513" s="21">
        <v>0.36</v>
      </c>
      <c r="H513" s="1" t="s">
        <v>8</v>
      </c>
      <c r="I513" s="1" t="s">
        <v>9</v>
      </c>
    </row>
    <row r="514" spans="1:9" x14ac:dyDescent="0.25">
      <c r="A514" s="1" t="s">
        <v>924</v>
      </c>
      <c r="B514" s="1">
        <v>509</v>
      </c>
      <c r="C514" s="1">
        <v>37586.949999999997</v>
      </c>
      <c r="D514" s="1">
        <v>3011.25</v>
      </c>
      <c r="E514" s="1">
        <v>19131757.550000001</v>
      </c>
      <c r="F514" s="1">
        <v>1532726.25</v>
      </c>
      <c r="G514" s="21">
        <v>0.08</v>
      </c>
      <c r="H514" s="1" t="s">
        <v>8</v>
      </c>
      <c r="I514" s="1" t="s">
        <v>9</v>
      </c>
    </row>
    <row r="515" spans="1:9" x14ac:dyDescent="0.25">
      <c r="A515" s="1" t="s">
        <v>925</v>
      </c>
      <c r="B515" s="1">
        <v>893</v>
      </c>
      <c r="C515" s="1">
        <v>39070.74</v>
      </c>
      <c r="D515" s="1">
        <v>3989.22</v>
      </c>
      <c r="E515" s="1">
        <v>34890170.82</v>
      </c>
      <c r="F515" s="1">
        <v>3562373.46</v>
      </c>
      <c r="G515" s="21">
        <v>0.1</v>
      </c>
      <c r="H515" s="1" t="s">
        <v>8</v>
      </c>
      <c r="I515" s="1" t="s">
        <v>9</v>
      </c>
    </row>
    <row r="516" spans="1:9" x14ac:dyDescent="0.25">
      <c r="A516" s="1" t="s">
        <v>926</v>
      </c>
      <c r="B516" s="1">
        <v>210</v>
      </c>
      <c r="C516" s="1">
        <v>16164.04</v>
      </c>
      <c r="D516" s="1">
        <v>5948.16</v>
      </c>
      <c r="E516" s="1">
        <v>3394448.4</v>
      </c>
      <c r="F516" s="1">
        <v>1249113.6000000001</v>
      </c>
      <c r="G516" s="21">
        <v>0.37</v>
      </c>
      <c r="H516" s="1" t="s">
        <v>8</v>
      </c>
      <c r="I516" s="1" t="s">
        <v>9</v>
      </c>
    </row>
    <row r="517" spans="1:9" x14ac:dyDescent="0.25">
      <c r="A517" s="1" t="s">
        <v>927</v>
      </c>
      <c r="B517" s="1">
        <v>906</v>
      </c>
      <c r="C517" s="1">
        <v>42689.17</v>
      </c>
      <c r="D517" s="1">
        <v>3042.07</v>
      </c>
      <c r="E517" s="1">
        <v>38676388.020000003</v>
      </c>
      <c r="F517" s="1">
        <v>2756115.42</v>
      </c>
      <c r="G517" s="21">
        <v>7.0000000000000007E-2</v>
      </c>
      <c r="H517" s="1" t="s">
        <v>8</v>
      </c>
      <c r="I517" s="1" t="s">
        <v>9</v>
      </c>
    </row>
    <row r="518" spans="1:9" x14ac:dyDescent="0.25">
      <c r="A518" s="1" t="s">
        <v>931</v>
      </c>
      <c r="B518" s="1">
        <v>969</v>
      </c>
      <c r="C518" s="1">
        <v>18970.62</v>
      </c>
      <c r="D518" s="1">
        <v>4948.6899999999996</v>
      </c>
      <c r="E518" s="1">
        <v>18382530.780000001</v>
      </c>
      <c r="F518" s="1">
        <v>4795280.6100000003</v>
      </c>
      <c r="G518" s="21">
        <v>0.26</v>
      </c>
      <c r="H518" s="1" t="s">
        <v>8</v>
      </c>
      <c r="I518" s="1" t="s">
        <v>9</v>
      </c>
    </row>
    <row r="519" spans="1:9" x14ac:dyDescent="0.25">
      <c r="A519" s="1" t="s">
        <v>932</v>
      </c>
      <c r="B519" s="1">
        <v>315</v>
      </c>
      <c r="C519" s="1">
        <v>30068.36</v>
      </c>
      <c r="D519" s="1">
        <v>5296.72</v>
      </c>
      <c r="E519" s="1">
        <v>9471533.4000000004</v>
      </c>
      <c r="F519" s="1">
        <v>1668466.8</v>
      </c>
      <c r="G519" s="21">
        <v>0.18</v>
      </c>
      <c r="H519" s="1" t="s">
        <v>8</v>
      </c>
      <c r="I519" s="1" t="s">
        <v>9</v>
      </c>
    </row>
    <row r="520" spans="1:9" x14ac:dyDescent="0.25">
      <c r="A520" s="1" t="s">
        <v>935</v>
      </c>
      <c r="B520" s="1">
        <v>563</v>
      </c>
      <c r="C520" s="1">
        <v>41130.94</v>
      </c>
      <c r="D520" s="1">
        <v>6706.05</v>
      </c>
      <c r="E520" s="1">
        <v>23156719.219999999</v>
      </c>
      <c r="F520" s="1">
        <v>3775506.15</v>
      </c>
      <c r="G520" s="21">
        <v>0.16</v>
      </c>
      <c r="H520" s="1" t="s">
        <v>8</v>
      </c>
      <c r="I520" s="1" t="s">
        <v>9</v>
      </c>
    </row>
    <row r="521" spans="1:9" x14ac:dyDescent="0.25">
      <c r="A521" s="1" t="s">
        <v>936</v>
      </c>
      <c r="B521" s="1">
        <v>778</v>
      </c>
      <c r="C521" s="1">
        <v>24299.4</v>
      </c>
      <c r="D521" s="1">
        <v>7503.95</v>
      </c>
      <c r="E521" s="1">
        <v>18904933.199999999</v>
      </c>
      <c r="F521" s="1">
        <v>5838073.0999999996</v>
      </c>
      <c r="G521" s="21">
        <v>0.31</v>
      </c>
      <c r="H521" s="1" t="s">
        <v>8</v>
      </c>
      <c r="I521" s="1" t="s">
        <v>9</v>
      </c>
    </row>
    <row r="522" spans="1:9" x14ac:dyDescent="0.25">
      <c r="A522" s="1" t="s">
        <v>937</v>
      </c>
      <c r="B522" s="1">
        <v>289</v>
      </c>
      <c r="C522" s="1">
        <v>42097.15</v>
      </c>
      <c r="D522" s="1">
        <v>6008.62</v>
      </c>
      <c r="E522" s="1">
        <v>12166076.35</v>
      </c>
      <c r="F522" s="1">
        <v>1736491.18</v>
      </c>
      <c r="G522" s="21">
        <v>0.14000000000000001</v>
      </c>
      <c r="H522" s="1" t="s">
        <v>8</v>
      </c>
      <c r="I522" s="1" t="s">
        <v>9</v>
      </c>
    </row>
    <row r="523" spans="1:9" x14ac:dyDescent="0.25">
      <c r="A523" s="1" t="s">
        <v>939</v>
      </c>
      <c r="B523" s="1">
        <v>690</v>
      </c>
      <c r="C523" s="1">
        <v>32888.269999999997</v>
      </c>
      <c r="D523" s="1">
        <v>8503.9699999999993</v>
      </c>
      <c r="E523" s="1">
        <v>22692906.300000001</v>
      </c>
      <c r="F523" s="1">
        <v>5867739.2999999998</v>
      </c>
      <c r="G523" s="21">
        <v>0.26</v>
      </c>
      <c r="H523" s="1" t="s">
        <v>8</v>
      </c>
      <c r="I523" s="1" t="s">
        <v>9</v>
      </c>
    </row>
    <row r="524" spans="1:9" x14ac:dyDescent="0.25">
      <c r="A524" s="1" t="s">
        <v>940</v>
      </c>
      <c r="B524" s="1">
        <v>248</v>
      </c>
      <c r="C524" s="1">
        <v>47005.31</v>
      </c>
      <c r="D524" s="1">
        <v>9451.99</v>
      </c>
      <c r="E524" s="1">
        <v>11657316.880000001</v>
      </c>
      <c r="F524" s="1">
        <v>2344093.52</v>
      </c>
      <c r="G524" s="21">
        <v>0.2</v>
      </c>
      <c r="H524" s="1" t="s">
        <v>8</v>
      </c>
      <c r="I524" s="1" t="s">
        <v>9</v>
      </c>
    </row>
    <row r="525" spans="1:9" x14ac:dyDescent="0.25">
      <c r="A525" s="1" t="s">
        <v>942</v>
      </c>
      <c r="B525" s="1">
        <v>291</v>
      </c>
      <c r="C525" s="1">
        <v>46984.32</v>
      </c>
      <c r="D525" s="1">
        <v>3639.36</v>
      </c>
      <c r="E525" s="1">
        <v>13672437.119999999</v>
      </c>
      <c r="F525" s="1">
        <v>1059053.76</v>
      </c>
      <c r="G525" s="21">
        <v>0.08</v>
      </c>
      <c r="H525" s="1" t="s">
        <v>8</v>
      </c>
      <c r="I525" s="1" t="s">
        <v>9</v>
      </c>
    </row>
    <row r="526" spans="1:9" x14ac:dyDescent="0.25">
      <c r="A526" s="1" t="s">
        <v>945</v>
      </c>
      <c r="B526" s="1">
        <v>666</v>
      </c>
      <c r="C526" s="1">
        <v>16418.88</v>
      </c>
      <c r="D526" s="1">
        <v>5763.85</v>
      </c>
      <c r="E526" s="1">
        <v>10934974.08</v>
      </c>
      <c r="F526" s="1">
        <v>3838724.1</v>
      </c>
      <c r="G526" s="21">
        <v>0.35</v>
      </c>
      <c r="H526" s="1" t="s">
        <v>8</v>
      </c>
      <c r="I526" s="1" t="s">
        <v>9</v>
      </c>
    </row>
    <row r="527" spans="1:9" x14ac:dyDescent="0.25">
      <c r="A527" s="1" t="s">
        <v>947</v>
      </c>
      <c r="B527" s="1">
        <v>419</v>
      </c>
      <c r="C527" s="1">
        <v>11329.85</v>
      </c>
      <c r="D527" s="1">
        <v>3545.89</v>
      </c>
      <c r="E527" s="1">
        <v>4747207.1500000004</v>
      </c>
      <c r="F527" s="1">
        <v>1485727.91</v>
      </c>
      <c r="G527" s="21">
        <v>0.31</v>
      </c>
      <c r="H527" s="1" t="s">
        <v>8</v>
      </c>
      <c r="I527" s="1" t="s">
        <v>9</v>
      </c>
    </row>
    <row r="528" spans="1:9" x14ac:dyDescent="0.25">
      <c r="A528" s="1" t="s">
        <v>948</v>
      </c>
      <c r="B528" s="1">
        <v>913</v>
      </c>
      <c r="C528" s="1">
        <v>30290.13</v>
      </c>
      <c r="D528" s="1">
        <v>9751.19</v>
      </c>
      <c r="E528" s="1">
        <v>27654888.690000001</v>
      </c>
      <c r="F528" s="1">
        <v>8902836.4700000007</v>
      </c>
      <c r="G528" s="21">
        <v>0.32</v>
      </c>
      <c r="H528" s="1" t="s">
        <v>8</v>
      </c>
      <c r="I528" s="1" t="s">
        <v>9</v>
      </c>
    </row>
    <row r="529" spans="1:9" x14ac:dyDescent="0.25">
      <c r="A529" s="1" t="s">
        <v>949</v>
      </c>
      <c r="B529" s="1">
        <v>710</v>
      </c>
      <c r="C529" s="1">
        <v>30593.52</v>
      </c>
      <c r="D529" s="1">
        <v>8558.98</v>
      </c>
      <c r="E529" s="1">
        <v>21721399.199999999</v>
      </c>
      <c r="F529" s="1">
        <v>6076875.7999999998</v>
      </c>
      <c r="G529" s="21">
        <v>0.28000000000000003</v>
      </c>
      <c r="H529" s="1" t="s">
        <v>8</v>
      </c>
      <c r="I529" s="1" t="s">
        <v>9</v>
      </c>
    </row>
    <row r="530" spans="1:9" x14ac:dyDescent="0.25">
      <c r="A530" s="1" t="s">
        <v>950</v>
      </c>
      <c r="B530" s="1">
        <v>142</v>
      </c>
      <c r="C530" s="1">
        <v>28251.37</v>
      </c>
      <c r="D530" s="1">
        <v>7796.85</v>
      </c>
      <c r="E530" s="1">
        <v>4011694.54</v>
      </c>
      <c r="F530" s="1">
        <v>1107152.7</v>
      </c>
      <c r="G530" s="21">
        <v>0.28000000000000003</v>
      </c>
      <c r="H530" s="1" t="s">
        <v>8</v>
      </c>
      <c r="I530" s="1" t="s">
        <v>9</v>
      </c>
    </row>
    <row r="531" spans="1:9" x14ac:dyDescent="0.25">
      <c r="A531" s="1" t="s">
        <v>951</v>
      </c>
      <c r="B531" s="1">
        <v>291</v>
      </c>
      <c r="C531" s="1">
        <v>24012.91</v>
      </c>
      <c r="D531" s="1">
        <v>8318.99</v>
      </c>
      <c r="E531" s="1">
        <v>6987756.8099999996</v>
      </c>
      <c r="F531" s="1">
        <v>2420826.09</v>
      </c>
      <c r="G531" s="21">
        <v>0.35</v>
      </c>
      <c r="H531" s="1" t="s">
        <v>8</v>
      </c>
      <c r="I531" s="1" t="s">
        <v>9</v>
      </c>
    </row>
    <row r="532" spans="1:9" x14ac:dyDescent="0.25">
      <c r="A532" s="1" t="s">
        <v>952</v>
      </c>
      <c r="B532" s="1">
        <v>410</v>
      </c>
      <c r="C532" s="1">
        <v>33864.480000000003</v>
      </c>
      <c r="D532" s="1">
        <v>7060.48</v>
      </c>
      <c r="E532" s="1">
        <v>13884436.800000001</v>
      </c>
      <c r="F532" s="1">
        <v>2894796.7999999998</v>
      </c>
      <c r="G532" s="21">
        <v>0.21</v>
      </c>
      <c r="H532" s="1" t="s">
        <v>8</v>
      </c>
      <c r="I532" s="1" t="s">
        <v>9</v>
      </c>
    </row>
    <row r="533" spans="1:9" x14ac:dyDescent="0.25">
      <c r="A533" s="1" t="s">
        <v>953</v>
      </c>
      <c r="B533" s="1">
        <v>941</v>
      </c>
      <c r="C533" s="1">
        <v>27078.720000000001</v>
      </c>
      <c r="D533" s="1">
        <v>4676.04</v>
      </c>
      <c r="E533" s="1">
        <v>25481075.52</v>
      </c>
      <c r="F533" s="1">
        <v>4400153.6399999997</v>
      </c>
      <c r="G533" s="21">
        <v>0.17</v>
      </c>
      <c r="H533" s="1" t="s">
        <v>8</v>
      </c>
      <c r="I533" s="1" t="s">
        <v>9</v>
      </c>
    </row>
    <row r="534" spans="1:9" x14ac:dyDescent="0.25">
      <c r="A534" s="1" t="s">
        <v>954</v>
      </c>
      <c r="B534" s="1">
        <v>323</v>
      </c>
      <c r="C534" s="1">
        <v>41562.660000000003</v>
      </c>
      <c r="D534" s="1">
        <v>7492.8</v>
      </c>
      <c r="E534" s="1">
        <v>13424739.18</v>
      </c>
      <c r="F534" s="1">
        <v>2420174.4</v>
      </c>
      <c r="G534" s="21">
        <v>0.18</v>
      </c>
      <c r="H534" s="1" t="s">
        <v>8</v>
      </c>
      <c r="I534" s="1" t="s">
        <v>9</v>
      </c>
    </row>
    <row r="535" spans="1:9" x14ac:dyDescent="0.25">
      <c r="A535" s="1" t="s">
        <v>956</v>
      </c>
      <c r="B535" s="1">
        <v>568</v>
      </c>
      <c r="C535" s="1">
        <v>37507.870000000003</v>
      </c>
      <c r="D535" s="1">
        <v>4346.03</v>
      </c>
      <c r="E535" s="1">
        <v>21304470.16</v>
      </c>
      <c r="F535" s="1">
        <v>2468545.04</v>
      </c>
      <c r="G535" s="21">
        <v>0.12</v>
      </c>
      <c r="H535" s="1" t="s">
        <v>8</v>
      </c>
      <c r="I535" s="1" t="s">
        <v>9</v>
      </c>
    </row>
    <row r="536" spans="1:9" x14ac:dyDescent="0.25">
      <c r="A536" s="1" t="s">
        <v>957</v>
      </c>
      <c r="B536" s="1">
        <v>794</v>
      </c>
      <c r="C536" s="1">
        <v>38459.71</v>
      </c>
      <c r="D536" s="1">
        <v>6427.82</v>
      </c>
      <c r="E536" s="1">
        <v>30537009.739999998</v>
      </c>
      <c r="F536" s="1">
        <v>5103689.08</v>
      </c>
      <c r="G536" s="21">
        <v>0.17</v>
      </c>
      <c r="H536" s="1" t="s">
        <v>8</v>
      </c>
      <c r="I536" s="1" t="s">
        <v>9</v>
      </c>
    </row>
    <row r="537" spans="1:9" x14ac:dyDescent="0.25">
      <c r="A537" s="1" t="s">
        <v>958</v>
      </c>
      <c r="B537" s="1">
        <v>545</v>
      </c>
      <c r="C537" s="1">
        <v>36328.03</v>
      </c>
      <c r="D537" s="1">
        <v>9914.9500000000007</v>
      </c>
      <c r="E537" s="1">
        <v>19798776.350000001</v>
      </c>
      <c r="F537" s="1">
        <v>5403647.75</v>
      </c>
      <c r="G537" s="21">
        <v>0.27</v>
      </c>
      <c r="H537" s="1" t="s">
        <v>8</v>
      </c>
      <c r="I537" s="1" t="s">
        <v>9</v>
      </c>
    </row>
    <row r="538" spans="1:9" x14ac:dyDescent="0.25">
      <c r="A538" s="1" t="s">
        <v>962</v>
      </c>
      <c r="B538" s="1">
        <v>131</v>
      </c>
      <c r="C538" s="1">
        <v>33882.160000000003</v>
      </c>
      <c r="D538" s="1">
        <v>5708.85</v>
      </c>
      <c r="E538" s="1">
        <v>4438562.96</v>
      </c>
      <c r="F538" s="1">
        <v>747859.35</v>
      </c>
      <c r="G538" s="21">
        <v>0.17</v>
      </c>
      <c r="H538" s="1" t="s">
        <v>8</v>
      </c>
      <c r="I538" s="1" t="s">
        <v>9</v>
      </c>
    </row>
    <row r="539" spans="1:9" x14ac:dyDescent="0.25">
      <c r="A539" s="1" t="s">
        <v>963</v>
      </c>
      <c r="B539" s="1">
        <v>634</v>
      </c>
      <c r="C539" s="1">
        <v>24679.19</v>
      </c>
      <c r="D539" s="1">
        <v>3215.36</v>
      </c>
      <c r="E539" s="1">
        <v>15646606.460000001</v>
      </c>
      <c r="F539" s="1">
        <v>2038538.24</v>
      </c>
      <c r="G539" s="21">
        <v>0.13</v>
      </c>
      <c r="H539" s="1" t="s">
        <v>8</v>
      </c>
      <c r="I539" s="1" t="s">
        <v>9</v>
      </c>
    </row>
    <row r="540" spans="1:9" x14ac:dyDescent="0.25">
      <c r="A540" s="1" t="s">
        <v>965</v>
      </c>
      <c r="B540" s="1">
        <v>761</v>
      </c>
      <c r="C540" s="1">
        <v>38066.85</v>
      </c>
      <c r="D540" s="1">
        <v>6557.5</v>
      </c>
      <c r="E540" s="1">
        <v>28968872.850000001</v>
      </c>
      <c r="F540" s="1">
        <v>4990257.5</v>
      </c>
      <c r="G540" s="21">
        <v>0.17</v>
      </c>
      <c r="H540" s="1" t="s">
        <v>8</v>
      </c>
      <c r="I540" s="1" t="s">
        <v>9</v>
      </c>
    </row>
    <row r="541" spans="1:9" x14ac:dyDescent="0.25">
      <c r="A541" s="1" t="s">
        <v>967</v>
      </c>
      <c r="B541" s="1">
        <v>726</v>
      </c>
      <c r="C541" s="1">
        <v>24759.94</v>
      </c>
      <c r="D541" s="1">
        <v>3878.78</v>
      </c>
      <c r="E541" s="1">
        <v>17975716.440000001</v>
      </c>
      <c r="F541" s="1">
        <v>2815994.28</v>
      </c>
      <c r="G541" s="21">
        <v>0.16</v>
      </c>
      <c r="H541" s="1" t="s">
        <v>8</v>
      </c>
      <c r="I541" s="1" t="s">
        <v>9</v>
      </c>
    </row>
    <row r="542" spans="1:9" x14ac:dyDescent="0.25">
      <c r="A542" s="1" t="s">
        <v>969</v>
      </c>
      <c r="B542" s="1">
        <v>909</v>
      </c>
      <c r="C542" s="1">
        <v>12986.58</v>
      </c>
      <c r="D542" s="1">
        <v>5787.44</v>
      </c>
      <c r="E542" s="1">
        <v>11804801.220000001</v>
      </c>
      <c r="F542" s="1">
        <v>5260782.96</v>
      </c>
      <c r="G542" s="21">
        <v>0.45</v>
      </c>
      <c r="H542" s="1" t="s">
        <v>8</v>
      </c>
      <c r="I542" s="1" t="s">
        <v>9</v>
      </c>
    </row>
    <row r="543" spans="1:9" x14ac:dyDescent="0.25">
      <c r="A543" s="1" t="s">
        <v>971</v>
      </c>
      <c r="B543" s="1">
        <v>421</v>
      </c>
      <c r="C543" s="1">
        <v>30096.76</v>
      </c>
      <c r="D543" s="1">
        <v>2841.69</v>
      </c>
      <c r="E543" s="1">
        <v>12670735.960000001</v>
      </c>
      <c r="F543" s="1">
        <v>1196351.49</v>
      </c>
      <c r="G543" s="21">
        <v>0.09</v>
      </c>
      <c r="H543" s="1" t="s">
        <v>8</v>
      </c>
      <c r="I543" s="1" t="s">
        <v>9</v>
      </c>
    </row>
    <row r="544" spans="1:9" x14ac:dyDescent="0.25">
      <c r="A544" s="1" t="s">
        <v>972</v>
      </c>
      <c r="B544" s="1">
        <v>619</v>
      </c>
      <c r="C544" s="1">
        <v>13079.61</v>
      </c>
      <c r="D544" s="1">
        <v>2337.4299999999998</v>
      </c>
      <c r="E544" s="1">
        <v>8096278.5899999999</v>
      </c>
      <c r="F544" s="1">
        <v>1446869.17</v>
      </c>
      <c r="G544" s="21">
        <v>0.18</v>
      </c>
      <c r="H544" s="1" t="s">
        <v>8</v>
      </c>
      <c r="I544" s="1" t="s">
        <v>9</v>
      </c>
    </row>
    <row r="545" spans="1:9" x14ac:dyDescent="0.25">
      <c r="A545" s="1" t="s">
        <v>975</v>
      </c>
      <c r="B545" s="1">
        <v>564</v>
      </c>
      <c r="C545" s="1">
        <v>41667.730000000003</v>
      </c>
      <c r="D545" s="1">
        <v>8576.44</v>
      </c>
      <c r="E545" s="1">
        <v>23500599.719999999</v>
      </c>
      <c r="F545" s="1">
        <v>4837112.16</v>
      </c>
      <c r="G545" s="21">
        <v>0.21</v>
      </c>
      <c r="H545" s="1" t="s">
        <v>8</v>
      </c>
      <c r="I545" s="1" t="s">
        <v>9</v>
      </c>
    </row>
    <row r="546" spans="1:9" x14ac:dyDescent="0.25">
      <c r="A546" s="1" t="s">
        <v>976</v>
      </c>
      <c r="B546" s="1">
        <v>855</v>
      </c>
      <c r="C546" s="1">
        <v>40697.769999999997</v>
      </c>
      <c r="D546" s="1">
        <v>3184.83</v>
      </c>
      <c r="E546" s="1">
        <v>34796593.350000001</v>
      </c>
      <c r="F546" s="1">
        <v>2723029.65</v>
      </c>
      <c r="G546" s="21">
        <v>0.08</v>
      </c>
      <c r="H546" s="1" t="s">
        <v>8</v>
      </c>
      <c r="I546" s="1" t="s">
        <v>9</v>
      </c>
    </row>
    <row r="547" spans="1:9" x14ac:dyDescent="0.25">
      <c r="A547" s="1" t="s">
        <v>977</v>
      </c>
      <c r="B547" s="1">
        <v>988</v>
      </c>
      <c r="C547" s="1">
        <v>34090.050000000003</v>
      </c>
      <c r="D547" s="1">
        <v>6763.49</v>
      </c>
      <c r="E547" s="1">
        <v>33680969.399999999</v>
      </c>
      <c r="F547" s="1">
        <v>6682328.1200000001</v>
      </c>
      <c r="G547" s="21">
        <v>0.2</v>
      </c>
      <c r="H547" s="1" t="s">
        <v>8</v>
      </c>
      <c r="I547" s="1" t="s">
        <v>9</v>
      </c>
    </row>
    <row r="548" spans="1:9" x14ac:dyDescent="0.25">
      <c r="A548" s="1" t="s">
        <v>978</v>
      </c>
      <c r="B548" s="1">
        <v>430</v>
      </c>
      <c r="C548" s="1">
        <v>11566.78</v>
      </c>
      <c r="D548" s="1">
        <v>7435.68</v>
      </c>
      <c r="E548" s="1">
        <v>4973715.4000000004</v>
      </c>
      <c r="F548" s="1">
        <v>3197342.4</v>
      </c>
      <c r="G548" s="21">
        <v>0.64</v>
      </c>
      <c r="H548" s="1" t="s">
        <v>8</v>
      </c>
      <c r="I548" s="1" t="s">
        <v>9</v>
      </c>
    </row>
    <row r="549" spans="1:9" x14ac:dyDescent="0.25">
      <c r="A549" s="1" t="s">
        <v>979</v>
      </c>
      <c r="B549" s="1">
        <v>655</v>
      </c>
      <c r="C549" s="1">
        <v>14925.52</v>
      </c>
      <c r="D549" s="1">
        <v>7623.92</v>
      </c>
      <c r="E549" s="1">
        <v>9776215.5999999996</v>
      </c>
      <c r="F549" s="1">
        <v>4993667.5999999996</v>
      </c>
      <c r="G549" s="21">
        <v>0.51</v>
      </c>
      <c r="H549" s="1" t="s">
        <v>8</v>
      </c>
      <c r="I549" s="1" t="s">
        <v>9</v>
      </c>
    </row>
    <row r="550" spans="1:9" x14ac:dyDescent="0.25">
      <c r="A550" s="1" t="s">
        <v>983</v>
      </c>
      <c r="B550" s="1">
        <v>823</v>
      </c>
      <c r="C550" s="1">
        <v>44241.93</v>
      </c>
      <c r="D550" s="1">
        <v>3183.41</v>
      </c>
      <c r="E550" s="1">
        <v>36411108.390000001</v>
      </c>
      <c r="F550" s="1">
        <v>2619946.4300000002</v>
      </c>
      <c r="G550" s="21">
        <v>7.0000000000000007E-2</v>
      </c>
      <c r="H550" s="1" t="s">
        <v>8</v>
      </c>
      <c r="I550" s="1" t="s">
        <v>9</v>
      </c>
    </row>
    <row r="551" spans="1:9" x14ac:dyDescent="0.25">
      <c r="A551" s="1" t="s">
        <v>984</v>
      </c>
      <c r="B551" s="1">
        <v>217</v>
      </c>
      <c r="C551" s="1">
        <v>34216.050000000003</v>
      </c>
      <c r="D551" s="1">
        <v>9912.43</v>
      </c>
      <c r="E551" s="1">
        <v>7424882.8499999996</v>
      </c>
      <c r="F551" s="1">
        <v>2150997.31</v>
      </c>
      <c r="G551" s="21">
        <v>0.28999999999999998</v>
      </c>
      <c r="H551" s="1" t="s">
        <v>8</v>
      </c>
      <c r="I551" s="1" t="s">
        <v>9</v>
      </c>
    </row>
    <row r="552" spans="1:9" x14ac:dyDescent="0.25">
      <c r="A552" s="1" t="s">
        <v>985</v>
      </c>
      <c r="B552" s="1">
        <v>862</v>
      </c>
      <c r="C552" s="1">
        <v>10713.54</v>
      </c>
      <c r="D552" s="1">
        <v>4852.22</v>
      </c>
      <c r="E552" s="1">
        <v>9235071.4800000004</v>
      </c>
      <c r="F552" s="1">
        <v>4182613.64</v>
      </c>
      <c r="G552" s="21">
        <v>0.45</v>
      </c>
      <c r="H552" s="1" t="s">
        <v>8</v>
      </c>
      <c r="I552" s="1" t="s">
        <v>9</v>
      </c>
    </row>
    <row r="553" spans="1:9" x14ac:dyDescent="0.25">
      <c r="A553" s="1" t="s">
        <v>989</v>
      </c>
      <c r="B553" s="1">
        <v>789</v>
      </c>
      <c r="C553" s="1">
        <v>45177.74</v>
      </c>
      <c r="D553" s="1">
        <v>7969.12</v>
      </c>
      <c r="E553" s="1">
        <v>35645236.859999999</v>
      </c>
      <c r="F553" s="1">
        <v>6287635.6799999997</v>
      </c>
      <c r="G553" s="21">
        <v>0.18</v>
      </c>
      <c r="H553" s="1" t="s">
        <v>8</v>
      </c>
      <c r="I553" s="1" t="s">
        <v>9</v>
      </c>
    </row>
    <row r="554" spans="1:9" x14ac:dyDescent="0.25">
      <c r="A554" s="1" t="s">
        <v>990</v>
      </c>
      <c r="B554" s="1">
        <v>388</v>
      </c>
      <c r="C554" s="1">
        <v>14002.05</v>
      </c>
      <c r="D554" s="1">
        <v>7799.02</v>
      </c>
      <c r="E554" s="1">
        <v>5432795.4000000004</v>
      </c>
      <c r="F554" s="1">
        <v>3026019.76</v>
      </c>
      <c r="G554" s="21">
        <v>0.56000000000000005</v>
      </c>
      <c r="H554" s="1" t="s">
        <v>8</v>
      </c>
      <c r="I554" s="1" t="s">
        <v>9</v>
      </c>
    </row>
    <row r="555" spans="1:9" x14ac:dyDescent="0.25">
      <c r="A555" s="1" t="s">
        <v>991</v>
      </c>
      <c r="B555" s="1">
        <v>563</v>
      </c>
      <c r="C555" s="1">
        <v>21775.759999999998</v>
      </c>
      <c r="D555" s="1">
        <v>2517.02</v>
      </c>
      <c r="E555" s="1">
        <v>12259752.880000001</v>
      </c>
      <c r="F555" s="1">
        <v>1417082.26</v>
      </c>
      <c r="G555" s="21">
        <v>0.12</v>
      </c>
      <c r="H555" s="1" t="s">
        <v>8</v>
      </c>
      <c r="I555" s="1" t="s">
        <v>9</v>
      </c>
    </row>
    <row r="556" spans="1:9" x14ac:dyDescent="0.25">
      <c r="A556" s="1" t="s">
        <v>992</v>
      </c>
      <c r="B556" s="1">
        <v>793</v>
      </c>
      <c r="C556" s="1">
        <v>45126.35</v>
      </c>
      <c r="D556" s="1">
        <v>5472.16</v>
      </c>
      <c r="E556" s="1">
        <v>35785195.549999997</v>
      </c>
      <c r="F556" s="1">
        <v>4339422.88</v>
      </c>
      <c r="G556" s="21">
        <v>0.12</v>
      </c>
      <c r="H556" s="1" t="s">
        <v>8</v>
      </c>
      <c r="I556" s="1" t="s">
        <v>9</v>
      </c>
    </row>
    <row r="557" spans="1:9" x14ac:dyDescent="0.25">
      <c r="A557" s="1" t="s">
        <v>994</v>
      </c>
      <c r="B557" s="1">
        <v>649</v>
      </c>
      <c r="C557" s="1">
        <v>33652.550000000003</v>
      </c>
      <c r="D557" s="1">
        <v>2030.3</v>
      </c>
      <c r="E557" s="1">
        <v>21840504.949999999</v>
      </c>
      <c r="F557" s="1">
        <v>1317664.7</v>
      </c>
      <c r="G557" s="21">
        <v>0.06</v>
      </c>
      <c r="H557" s="1" t="s">
        <v>8</v>
      </c>
      <c r="I557" s="1" t="s">
        <v>9</v>
      </c>
    </row>
    <row r="558" spans="1:9" x14ac:dyDescent="0.25">
      <c r="A558" s="1" t="s">
        <v>997</v>
      </c>
      <c r="B558" s="1">
        <v>473</v>
      </c>
      <c r="C558" s="1">
        <v>30671.94</v>
      </c>
      <c r="D558" s="1">
        <v>7740.41</v>
      </c>
      <c r="E558" s="1">
        <v>14507827.619999999</v>
      </c>
      <c r="F558" s="1">
        <v>3661213.93</v>
      </c>
      <c r="G558" s="21">
        <v>0.25</v>
      </c>
      <c r="H558" s="1" t="s">
        <v>8</v>
      </c>
      <c r="I558" s="1" t="s">
        <v>9</v>
      </c>
    </row>
    <row r="559" spans="1:9" x14ac:dyDescent="0.25">
      <c r="A559" s="1" t="s">
        <v>999</v>
      </c>
      <c r="B559" s="1">
        <v>414</v>
      </c>
      <c r="C559" s="1">
        <v>42114.2</v>
      </c>
      <c r="D559" s="1">
        <v>5486.61</v>
      </c>
      <c r="E559" s="1">
        <v>17435278.800000001</v>
      </c>
      <c r="F559" s="1">
        <v>2271456.54</v>
      </c>
      <c r="G559" s="21">
        <v>0.13</v>
      </c>
      <c r="H559" s="1" t="s">
        <v>8</v>
      </c>
      <c r="I559" s="1" t="s">
        <v>9</v>
      </c>
    </row>
    <row r="560" spans="1:9" x14ac:dyDescent="0.25">
      <c r="A560" s="1" t="s">
        <v>1001</v>
      </c>
      <c r="B560" s="1">
        <v>394</v>
      </c>
      <c r="C560" s="1">
        <v>46216.74</v>
      </c>
      <c r="D560" s="1">
        <v>4748.54</v>
      </c>
      <c r="E560" s="1">
        <v>18209395.559999999</v>
      </c>
      <c r="F560" s="1">
        <v>1870924.76</v>
      </c>
      <c r="G560" s="21">
        <v>0.1</v>
      </c>
      <c r="H560" s="1" t="s">
        <v>8</v>
      </c>
      <c r="I560" s="1" t="s">
        <v>9</v>
      </c>
    </row>
    <row r="561" spans="1:9" x14ac:dyDescent="0.25">
      <c r="A561" s="1" t="s">
        <v>1002</v>
      </c>
      <c r="B561" s="1">
        <v>823</v>
      </c>
      <c r="C561" s="1">
        <v>27043.87</v>
      </c>
      <c r="D561" s="1">
        <v>3741.34</v>
      </c>
      <c r="E561" s="1">
        <v>22257105.010000002</v>
      </c>
      <c r="F561" s="1">
        <v>3079122.82</v>
      </c>
      <c r="G561" s="21">
        <v>0.14000000000000001</v>
      </c>
      <c r="H561" s="1" t="s">
        <v>8</v>
      </c>
      <c r="I561" s="1" t="s">
        <v>9</v>
      </c>
    </row>
    <row r="562" spans="1:9" x14ac:dyDescent="0.25">
      <c r="A562" s="1" t="s">
        <v>1005</v>
      </c>
      <c r="B562" s="1">
        <v>263</v>
      </c>
      <c r="C562" s="1">
        <v>33990.480000000003</v>
      </c>
      <c r="D562" s="1">
        <v>8787.7800000000007</v>
      </c>
      <c r="E562" s="1">
        <v>8939496.2400000002</v>
      </c>
      <c r="F562" s="1">
        <v>2311186.14</v>
      </c>
      <c r="G562" s="21">
        <v>0.26</v>
      </c>
      <c r="H562" s="1" t="s">
        <v>8</v>
      </c>
      <c r="I562" s="1" t="s">
        <v>9</v>
      </c>
    </row>
    <row r="563" spans="1:9" x14ac:dyDescent="0.25">
      <c r="A563" s="1" t="s">
        <v>1006</v>
      </c>
      <c r="B563" s="1">
        <v>401</v>
      </c>
      <c r="C563" s="1">
        <v>23465.06</v>
      </c>
      <c r="D563" s="1">
        <v>6456.01</v>
      </c>
      <c r="E563" s="1">
        <v>9409489.0600000005</v>
      </c>
      <c r="F563" s="1">
        <v>2588860.0099999998</v>
      </c>
      <c r="G563" s="21">
        <v>0.28000000000000003</v>
      </c>
      <c r="H563" s="1" t="s">
        <v>8</v>
      </c>
      <c r="I563" s="1" t="s">
        <v>9</v>
      </c>
    </row>
    <row r="564" spans="1:9" x14ac:dyDescent="0.25">
      <c r="A564" s="1" t="s">
        <v>1008</v>
      </c>
      <c r="B564" s="1">
        <v>129</v>
      </c>
      <c r="C564" s="1">
        <v>18817.41</v>
      </c>
      <c r="D564" s="1">
        <v>4803.29</v>
      </c>
      <c r="E564" s="1">
        <v>2427445.89</v>
      </c>
      <c r="F564" s="1">
        <v>619624.41</v>
      </c>
      <c r="G564" s="21">
        <v>0.26</v>
      </c>
      <c r="H564" s="1" t="s">
        <v>8</v>
      </c>
      <c r="I564" s="1" t="s">
        <v>9</v>
      </c>
    </row>
    <row r="565" spans="1:9" x14ac:dyDescent="0.25">
      <c r="A565" s="1" t="s">
        <v>1009</v>
      </c>
      <c r="B565" s="1">
        <v>398</v>
      </c>
      <c r="C565" s="1">
        <v>14862.53</v>
      </c>
      <c r="D565" s="1">
        <v>2323.59</v>
      </c>
      <c r="E565" s="1">
        <v>5915286.9400000004</v>
      </c>
      <c r="F565" s="1">
        <v>924788.82</v>
      </c>
      <c r="G565" s="21">
        <v>0.16</v>
      </c>
      <c r="H565" s="1" t="s">
        <v>8</v>
      </c>
      <c r="I565" s="1" t="s">
        <v>9</v>
      </c>
    </row>
    <row r="566" spans="1:9" x14ac:dyDescent="0.25">
      <c r="A566" s="1" t="s">
        <v>1010</v>
      </c>
      <c r="B566" s="1">
        <v>512</v>
      </c>
      <c r="C566" s="1">
        <v>27999.61</v>
      </c>
      <c r="D566" s="1">
        <v>8423.7999999999993</v>
      </c>
      <c r="E566" s="1">
        <v>14335800.32</v>
      </c>
      <c r="F566" s="1">
        <v>4312985.5999999996</v>
      </c>
      <c r="G566" s="21">
        <v>0.3</v>
      </c>
      <c r="H566" s="1" t="s">
        <v>8</v>
      </c>
      <c r="I566" s="1" t="s">
        <v>9</v>
      </c>
    </row>
    <row r="567" spans="1:9" x14ac:dyDescent="0.25">
      <c r="A567" s="1" t="s">
        <v>1011</v>
      </c>
      <c r="B567" s="1">
        <v>787</v>
      </c>
      <c r="C567" s="1">
        <v>35424.54</v>
      </c>
      <c r="D567" s="1">
        <v>7667.6</v>
      </c>
      <c r="E567" s="1">
        <v>27879112.98</v>
      </c>
      <c r="F567" s="1">
        <v>6034401.2000000002</v>
      </c>
      <c r="G567" s="21">
        <v>0.22</v>
      </c>
      <c r="H567" s="1" t="s">
        <v>8</v>
      </c>
      <c r="I567" s="1" t="s">
        <v>9</v>
      </c>
    </row>
    <row r="568" spans="1:9" x14ac:dyDescent="0.25">
      <c r="A568" s="1" t="s">
        <v>1013</v>
      </c>
      <c r="B568" s="1">
        <v>891</v>
      </c>
      <c r="C568" s="1">
        <v>35087.339999999997</v>
      </c>
      <c r="D568" s="1">
        <v>5489.92</v>
      </c>
      <c r="E568" s="1">
        <v>31262819.940000001</v>
      </c>
      <c r="F568" s="1">
        <v>4891518.72</v>
      </c>
      <c r="G568" s="21">
        <v>0.16</v>
      </c>
      <c r="H568" s="1" t="s">
        <v>8</v>
      </c>
      <c r="I568" s="1" t="s">
        <v>9</v>
      </c>
    </row>
    <row r="569" spans="1:9" x14ac:dyDescent="0.25">
      <c r="A569" s="1" t="s">
        <v>1014</v>
      </c>
      <c r="B569" s="1">
        <v>627</v>
      </c>
      <c r="C569" s="1">
        <v>49380.09</v>
      </c>
      <c r="D569" s="1">
        <v>3564.84</v>
      </c>
      <c r="E569" s="1">
        <v>30961316.43</v>
      </c>
      <c r="F569" s="1">
        <v>2235154.6800000002</v>
      </c>
      <c r="G569" s="21">
        <v>7.0000000000000007E-2</v>
      </c>
      <c r="H569" s="1" t="s">
        <v>8</v>
      </c>
      <c r="I569" s="1" t="s">
        <v>9</v>
      </c>
    </row>
    <row r="570" spans="1:9" x14ac:dyDescent="0.25">
      <c r="A570" s="1" t="s">
        <v>1018</v>
      </c>
      <c r="B570" s="1">
        <v>905</v>
      </c>
      <c r="C570" s="1">
        <v>42903.63</v>
      </c>
      <c r="D570" s="1">
        <v>2926.81</v>
      </c>
      <c r="E570" s="1">
        <v>38827785.149999999</v>
      </c>
      <c r="F570" s="1">
        <v>2648763.0499999998</v>
      </c>
      <c r="G570" s="21">
        <v>7.0000000000000007E-2</v>
      </c>
      <c r="H570" s="1" t="s">
        <v>8</v>
      </c>
      <c r="I570" s="1" t="s">
        <v>9</v>
      </c>
    </row>
    <row r="571" spans="1:9" x14ac:dyDescent="0.25">
      <c r="A571" s="1" t="s">
        <v>1019</v>
      </c>
      <c r="B571" s="1">
        <v>841</v>
      </c>
      <c r="C571" s="1">
        <v>43215.55</v>
      </c>
      <c r="D571" s="1">
        <v>9448.5499999999993</v>
      </c>
      <c r="E571" s="1">
        <v>36344277.549999997</v>
      </c>
      <c r="F571" s="1">
        <v>7946230.5499999998</v>
      </c>
      <c r="G571" s="21">
        <v>0.22</v>
      </c>
      <c r="H571" s="1" t="s">
        <v>8</v>
      </c>
      <c r="I571" s="1" t="s">
        <v>9</v>
      </c>
    </row>
    <row r="572" spans="1:9" x14ac:dyDescent="0.25">
      <c r="A572" s="1" t="s">
        <v>1021</v>
      </c>
      <c r="B572" s="1">
        <v>390</v>
      </c>
      <c r="C572" s="1">
        <v>38419.120000000003</v>
      </c>
      <c r="D572" s="1">
        <v>7127.08</v>
      </c>
      <c r="E572" s="1">
        <v>14983456.800000001</v>
      </c>
      <c r="F572" s="1">
        <v>2779561.2</v>
      </c>
      <c r="G572" s="21">
        <v>0.19</v>
      </c>
      <c r="H572" s="1" t="s">
        <v>8</v>
      </c>
      <c r="I572" s="1" t="s">
        <v>9</v>
      </c>
    </row>
    <row r="573" spans="1:9" x14ac:dyDescent="0.25">
      <c r="A573" s="1" t="s">
        <v>1022</v>
      </c>
      <c r="B573" s="1">
        <v>409</v>
      </c>
      <c r="C573" s="1">
        <v>34153.61</v>
      </c>
      <c r="D573" s="1">
        <v>9814.7199999999993</v>
      </c>
      <c r="E573" s="1">
        <v>13968826.49</v>
      </c>
      <c r="F573" s="1">
        <v>4014220.48</v>
      </c>
      <c r="G573" s="21">
        <v>0.28999999999999998</v>
      </c>
      <c r="H573" s="1" t="s">
        <v>8</v>
      </c>
      <c r="I573" s="1" t="s">
        <v>9</v>
      </c>
    </row>
    <row r="574" spans="1:9" x14ac:dyDescent="0.25">
      <c r="A574" s="1" t="s">
        <v>1024</v>
      </c>
      <c r="B574" s="1">
        <v>748</v>
      </c>
      <c r="C574" s="1">
        <v>25682.21</v>
      </c>
      <c r="D574" s="1">
        <v>9748.1200000000008</v>
      </c>
      <c r="E574" s="1">
        <v>19210293.079999998</v>
      </c>
      <c r="F574" s="1">
        <v>7291593.7599999998</v>
      </c>
      <c r="G574" s="21">
        <v>0.38</v>
      </c>
      <c r="H574" s="1" t="s">
        <v>8</v>
      </c>
      <c r="I574" s="1" t="s">
        <v>9</v>
      </c>
    </row>
    <row r="575" spans="1:9" x14ac:dyDescent="0.25">
      <c r="A575" s="1" t="s">
        <v>1025</v>
      </c>
      <c r="B575" s="1">
        <v>475</v>
      </c>
      <c r="C575" s="1">
        <v>12470.79</v>
      </c>
      <c r="D575" s="1">
        <v>4281.38</v>
      </c>
      <c r="E575" s="1">
        <v>5923625.25</v>
      </c>
      <c r="F575" s="1">
        <v>2033655.5</v>
      </c>
      <c r="G575" s="21">
        <v>0.34</v>
      </c>
      <c r="H575" s="1" t="s">
        <v>8</v>
      </c>
      <c r="I575" s="1" t="s">
        <v>9</v>
      </c>
    </row>
    <row r="576" spans="1:9" x14ac:dyDescent="0.25">
      <c r="A576" s="1" t="s">
        <v>1026</v>
      </c>
      <c r="B576" s="1">
        <v>375</v>
      </c>
      <c r="C576" s="1">
        <v>14459.63</v>
      </c>
      <c r="D576" s="1">
        <v>7873.61</v>
      </c>
      <c r="E576" s="1">
        <v>5422361.25</v>
      </c>
      <c r="F576" s="1">
        <v>2952603.75</v>
      </c>
      <c r="G576" s="21">
        <v>0.54</v>
      </c>
      <c r="H576" s="1" t="s">
        <v>8</v>
      </c>
      <c r="I576" s="1" t="s">
        <v>9</v>
      </c>
    </row>
    <row r="577" spans="1:9" x14ac:dyDescent="0.25">
      <c r="A577" s="1" t="s">
        <v>1028</v>
      </c>
      <c r="B577" s="1">
        <v>222</v>
      </c>
      <c r="C577" s="1">
        <v>28231.62</v>
      </c>
      <c r="D577" s="1">
        <v>7367.68</v>
      </c>
      <c r="E577" s="1">
        <v>6267419.6399999997</v>
      </c>
      <c r="F577" s="1">
        <v>1635624.96</v>
      </c>
      <c r="G577" s="21">
        <v>0.26</v>
      </c>
      <c r="H577" s="1" t="s">
        <v>8</v>
      </c>
      <c r="I577" s="1" t="s">
        <v>9</v>
      </c>
    </row>
    <row r="578" spans="1:9" x14ac:dyDescent="0.25">
      <c r="A578" s="1" t="s">
        <v>1029</v>
      </c>
      <c r="B578" s="1">
        <v>190</v>
      </c>
      <c r="C578" s="1">
        <v>22327.68</v>
      </c>
      <c r="D578" s="1">
        <v>6223.45</v>
      </c>
      <c r="E578" s="1">
        <v>4242259.2</v>
      </c>
      <c r="F578" s="1">
        <v>1182455.5</v>
      </c>
      <c r="G578" s="21">
        <v>0.28000000000000003</v>
      </c>
      <c r="H578" s="1" t="s">
        <v>8</v>
      </c>
      <c r="I578" s="1" t="s">
        <v>9</v>
      </c>
    </row>
    <row r="579" spans="1:9" x14ac:dyDescent="0.25">
      <c r="A579" s="1" t="s">
        <v>1030</v>
      </c>
      <c r="B579" s="1">
        <v>567</v>
      </c>
      <c r="C579" s="1">
        <v>35646.93</v>
      </c>
      <c r="D579" s="1">
        <v>2499.84</v>
      </c>
      <c r="E579" s="1">
        <v>20211809.309999999</v>
      </c>
      <c r="F579" s="1">
        <v>1417409.28</v>
      </c>
      <c r="G579" s="21">
        <v>7.0000000000000007E-2</v>
      </c>
      <c r="H579" s="1" t="s">
        <v>8</v>
      </c>
      <c r="I579" s="1" t="s">
        <v>9</v>
      </c>
    </row>
    <row r="580" spans="1:9" x14ac:dyDescent="0.25">
      <c r="A580" s="1" t="s">
        <v>1031</v>
      </c>
      <c r="B580" s="1">
        <v>595</v>
      </c>
      <c r="C580" s="1">
        <v>33805.15</v>
      </c>
      <c r="D580" s="1">
        <v>8217.57</v>
      </c>
      <c r="E580" s="1">
        <v>20114064.25</v>
      </c>
      <c r="F580" s="1">
        <v>4889454.1500000004</v>
      </c>
      <c r="G580" s="21">
        <v>0.24</v>
      </c>
      <c r="H580" s="1" t="s">
        <v>8</v>
      </c>
      <c r="I580" s="1" t="s">
        <v>9</v>
      </c>
    </row>
    <row r="581" spans="1:9" x14ac:dyDescent="0.25">
      <c r="A581" s="1" t="s">
        <v>1033</v>
      </c>
      <c r="B581" s="1">
        <v>341</v>
      </c>
      <c r="C581" s="1">
        <v>49196.09</v>
      </c>
      <c r="D581" s="1">
        <v>2640.45</v>
      </c>
      <c r="E581" s="1">
        <v>16775866.689999999</v>
      </c>
      <c r="F581" s="1">
        <v>900393.45</v>
      </c>
      <c r="G581" s="21">
        <v>0.05</v>
      </c>
      <c r="H581" s="1" t="s">
        <v>8</v>
      </c>
      <c r="I581" s="1" t="s">
        <v>9</v>
      </c>
    </row>
    <row r="582" spans="1:9" x14ac:dyDescent="0.25">
      <c r="A582" s="1" t="s">
        <v>1034</v>
      </c>
      <c r="B582" s="1">
        <v>654</v>
      </c>
      <c r="C582" s="1">
        <v>10417.459999999999</v>
      </c>
      <c r="D582" s="1">
        <v>5360.66</v>
      </c>
      <c r="E582" s="1">
        <v>6813018.8399999999</v>
      </c>
      <c r="F582" s="1">
        <v>3505871.64</v>
      </c>
      <c r="G582" s="21">
        <v>0.51</v>
      </c>
      <c r="H582" s="1" t="s">
        <v>8</v>
      </c>
      <c r="I582" s="1" t="s">
        <v>9</v>
      </c>
    </row>
    <row r="583" spans="1:9" x14ac:dyDescent="0.25">
      <c r="A583" s="1" t="s">
        <v>1036</v>
      </c>
      <c r="B583" s="1">
        <v>462</v>
      </c>
      <c r="C583" s="1">
        <v>32503.8</v>
      </c>
      <c r="D583" s="1">
        <v>8516.9699999999993</v>
      </c>
      <c r="E583" s="1">
        <v>15016755.6</v>
      </c>
      <c r="F583" s="1">
        <v>3934840.14</v>
      </c>
      <c r="G583" s="21">
        <v>0.26</v>
      </c>
      <c r="H583" s="1" t="s">
        <v>8</v>
      </c>
      <c r="I583" s="1" t="s">
        <v>9</v>
      </c>
    </row>
    <row r="584" spans="1:9" x14ac:dyDescent="0.25">
      <c r="A584" s="1" t="s">
        <v>1037</v>
      </c>
      <c r="B584" s="1">
        <v>467</v>
      </c>
      <c r="C584" s="1">
        <v>13294.58</v>
      </c>
      <c r="D584" s="1">
        <v>4013.08</v>
      </c>
      <c r="E584" s="1">
        <v>6208568.8600000003</v>
      </c>
      <c r="F584" s="1">
        <v>1874108.36</v>
      </c>
      <c r="G584" s="21">
        <v>0.3</v>
      </c>
      <c r="H584" s="1" t="s">
        <v>8</v>
      </c>
      <c r="I584" s="1" t="s">
        <v>9</v>
      </c>
    </row>
    <row r="585" spans="1:9" x14ac:dyDescent="0.25">
      <c r="A585" s="1" t="s">
        <v>1040</v>
      </c>
      <c r="B585" s="1">
        <v>344</v>
      </c>
      <c r="C585" s="1">
        <v>11762.79</v>
      </c>
      <c r="D585" s="1">
        <v>5039.24</v>
      </c>
      <c r="E585" s="1">
        <v>4046399.76</v>
      </c>
      <c r="F585" s="1">
        <v>1733498.56</v>
      </c>
      <c r="G585" s="21">
        <v>0.43</v>
      </c>
      <c r="H585" s="1" t="s">
        <v>8</v>
      </c>
      <c r="I585" s="1" t="s">
        <v>9</v>
      </c>
    </row>
    <row r="586" spans="1:9" x14ac:dyDescent="0.25">
      <c r="A586" s="1" t="s">
        <v>1041</v>
      </c>
      <c r="B586" s="1">
        <v>511</v>
      </c>
      <c r="C586" s="1">
        <v>31655.61</v>
      </c>
      <c r="D586" s="1">
        <v>8956.6</v>
      </c>
      <c r="E586" s="1">
        <v>16176016.710000001</v>
      </c>
      <c r="F586" s="1">
        <v>4576822.5999999996</v>
      </c>
      <c r="G586" s="21">
        <v>0.28000000000000003</v>
      </c>
      <c r="H586" s="1" t="s">
        <v>8</v>
      </c>
      <c r="I586" s="1" t="s">
        <v>9</v>
      </c>
    </row>
    <row r="587" spans="1:9" x14ac:dyDescent="0.25">
      <c r="A587" s="1" t="s">
        <v>1044</v>
      </c>
      <c r="B587" s="1">
        <v>292</v>
      </c>
      <c r="C587" s="1">
        <v>39681.370000000003</v>
      </c>
      <c r="D587" s="1">
        <v>9990.57</v>
      </c>
      <c r="E587" s="1">
        <v>11586960.039999999</v>
      </c>
      <c r="F587" s="1">
        <v>2917246.44</v>
      </c>
      <c r="G587" s="21">
        <v>0.25</v>
      </c>
      <c r="H587" s="1" t="s">
        <v>8</v>
      </c>
      <c r="I587" s="1" t="s">
        <v>9</v>
      </c>
    </row>
    <row r="588" spans="1:9" x14ac:dyDescent="0.25">
      <c r="A588" s="1" t="s">
        <v>1045</v>
      </c>
      <c r="B588" s="1">
        <v>994</v>
      </c>
      <c r="C588" s="1">
        <v>38992.61</v>
      </c>
      <c r="D588" s="1">
        <v>8142.85</v>
      </c>
      <c r="E588" s="1">
        <v>38758654.340000004</v>
      </c>
      <c r="F588" s="1">
        <v>8093992.9000000004</v>
      </c>
      <c r="G588" s="21">
        <v>0.21</v>
      </c>
      <c r="H588" s="1" t="s">
        <v>8</v>
      </c>
      <c r="I588" s="1" t="s">
        <v>9</v>
      </c>
    </row>
    <row r="589" spans="1:9" x14ac:dyDescent="0.25">
      <c r="A589" s="1" t="s">
        <v>1047</v>
      </c>
      <c r="B589" s="1">
        <v>530</v>
      </c>
      <c r="C589" s="1">
        <v>14332.67</v>
      </c>
      <c r="D589" s="1">
        <v>8759.32</v>
      </c>
      <c r="E589" s="1">
        <v>7596315.0999999996</v>
      </c>
      <c r="F589" s="1">
        <v>4642439.5999999996</v>
      </c>
      <c r="G589" s="21">
        <v>0.61</v>
      </c>
      <c r="H589" s="1" t="s">
        <v>8</v>
      </c>
      <c r="I589" s="1" t="s">
        <v>9</v>
      </c>
    </row>
    <row r="590" spans="1:9" x14ac:dyDescent="0.25">
      <c r="A590" s="1" t="s">
        <v>1048</v>
      </c>
      <c r="B590" s="1">
        <v>208</v>
      </c>
      <c r="C590" s="1">
        <v>31322.799999999999</v>
      </c>
      <c r="D590" s="1">
        <v>7800.08</v>
      </c>
      <c r="E590" s="1">
        <v>6515142.4000000004</v>
      </c>
      <c r="F590" s="1">
        <v>1622416.64</v>
      </c>
      <c r="G590" s="21">
        <v>0.25</v>
      </c>
      <c r="H590" s="1" t="s">
        <v>8</v>
      </c>
      <c r="I590" s="1" t="s">
        <v>9</v>
      </c>
    </row>
    <row r="591" spans="1:9" x14ac:dyDescent="0.25">
      <c r="A591" s="1" t="s">
        <v>1049</v>
      </c>
      <c r="B591" s="1">
        <v>797</v>
      </c>
      <c r="C591" s="1">
        <v>47976.47</v>
      </c>
      <c r="D591" s="1">
        <v>6541.42</v>
      </c>
      <c r="E591" s="1">
        <v>38237246.590000004</v>
      </c>
      <c r="F591" s="1">
        <v>5213511.74</v>
      </c>
      <c r="G591" s="21">
        <v>0.14000000000000001</v>
      </c>
      <c r="H591" s="1" t="s">
        <v>8</v>
      </c>
      <c r="I591" s="1" t="s">
        <v>9</v>
      </c>
    </row>
    <row r="592" spans="1:9" x14ac:dyDescent="0.25">
      <c r="A592" s="1" t="s">
        <v>1050</v>
      </c>
      <c r="B592" s="1">
        <v>925</v>
      </c>
      <c r="C592" s="1">
        <v>13785.14</v>
      </c>
      <c r="D592" s="1">
        <v>8374.84</v>
      </c>
      <c r="E592" s="1">
        <v>12751254.5</v>
      </c>
      <c r="F592" s="1">
        <v>7746727</v>
      </c>
      <c r="G592" s="21">
        <v>0.61</v>
      </c>
      <c r="H592" s="1" t="s">
        <v>8</v>
      </c>
      <c r="I592" s="1" t="s">
        <v>9</v>
      </c>
    </row>
    <row r="593" spans="1:9" x14ac:dyDescent="0.25">
      <c r="A593" s="1" t="s">
        <v>1052</v>
      </c>
      <c r="B593" s="1">
        <v>343</v>
      </c>
      <c r="C593" s="1">
        <v>28619.01</v>
      </c>
      <c r="D593" s="1">
        <v>8180.16</v>
      </c>
      <c r="E593" s="1">
        <v>9816320.4299999997</v>
      </c>
      <c r="F593" s="1">
        <v>2805794.88</v>
      </c>
      <c r="G593" s="21">
        <v>0.28999999999999998</v>
      </c>
      <c r="H593" s="1" t="s">
        <v>8</v>
      </c>
      <c r="I593" s="1" t="s">
        <v>9</v>
      </c>
    </row>
    <row r="594" spans="1:9" x14ac:dyDescent="0.25">
      <c r="A594" s="1" t="s">
        <v>1053</v>
      </c>
      <c r="B594" s="1">
        <v>556</v>
      </c>
      <c r="C594" s="1">
        <v>46687.6</v>
      </c>
      <c r="D594" s="1">
        <v>6872.49</v>
      </c>
      <c r="E594" s="1">
        <v>25958305.600000001</v>
      </c>
      <c r="F594" s="1">
        <v>3821104.44</v>
      </c>
      <c r="G594" s="21">
        <v>0.15</v>
      </c>
      <c r="H594" s="1" t="s">
        <v>8</v>
      </c>
      <c r="I594" s="1" t="s">
        <v>9</v>
      </c>
    </row>
    <row r="595" spans="1:9" x14ac:dyDescent="0.25">
      <c r="A595" s="1" t="s">
        <v>1054</v>
      </c>
      <c r="B595" s="1">
        <v>225</v>
      </c>
      <c r="C595" s="1">
        <v>27359.34</v>
      </c>
      <c r="D595" s="1">
        <v>4792.7</v>
      </c>
      <c r="E595" s="1">
        <v>6155851.5</v>
      </c>
      <c r="F595" s="1">
        <v>1078357.5</v>
      </c>
      <c r="G595" s="21">
        <v>0.18</v>
      </c>
      <c r="H595" s="1" t="s">
        <v>8</v>
      </c>
      <c r="I595" s="1" t="s">
        <v>9</v>
      </c>
    </row>
    <row r="596" spans="1:9" x14ac:dyDescent="0.25">
      <c r="A596" s="1" t="s">
        <v>1055</v>
      </c>
      <c r="B596" s="1">
        <v>218</v>
      </c>
      <c r="C596" s="1">
        <v>18450.310000000001</v>
      </c>
      <c r="D596" s="1">
        <v>3273.85</v>
      </c>
      <c r="E596" s="1">
        <v>4022167.58</v>
      </c>
      <c r="F596" s="1">
        <v>713699.3</v>
      </c>
      <c r="G596" s="21">
        <v>0.18</v>
      </c>
      <c r="H596" s="1" t="s">
        <v>8</v>
      </c>
      <c r="I596" s="1" t="s">
        <v>9</v>
      </c>
    </row>
    <row r="597" spans="1:9" x14ac:dyDescent="0.25">
      <c r="A597" s="1" t="s">
        <v>1060</v>
      </c>
      <c r="B597" s="1">
        <v>952</v>
      </c>
      <c r="C597" s="1">
        <v>15607.62</v>
      </c>
      <c r="D597" s="1">
        <v>5086.57</v>
      </c>
      <c r="E597" s="1">
        <v>14858454.24</v>
      </c>
      <c r="F597" s="1">
        <v>4842414.6399999997</v>
      </c>
      <c r="G597" s="21">
        <v>0.33</v>
      </c>
      <c r="H597" s="1" t="s">
        <v>8</v>
      </c>
      <c r="I597" s="1" t="s">
        <v>9</v>
      </c>
    </row>
    <row r="598" spans="1:9" x14ac:dyDescent="0.25">
      <c r="A598" s="1" t="s">
        <v>1061</v>
      </c>
      <c r="B598" s="1">
        <v>447</v>
      </c>
      <c r="C598" s="1">
        <v>49544.5</v>
      </c>
      <c r="D598" s="1">
        <v>6381.92</v>
      </c>
      <c r="E598" s="1">
        <v>22146391.5</v>
      </c>
      <c r="F598" s="1">
        <v>2852718.24</v>
      </c>
      <c r="G598" s="21">
        <v>0.13</v>
      </c>
      <c r="H598" s="1" t="s">
        <v>8</v>
      </c>
      <c r="I598" s="1" t="s">
        <v>9</v>
      </c>
    </row>
    <row r="599" spans="1:9" x14ac:dyDescent="0.25">
      <c r="A599" s="1" t="s">
        <v>1062</v>
      </c>
      <c r="B599" s="1">
        <v>315</v>
      </c>
      <c r="C599" s="1">
        <v>42814.92</v>
      </c>
      <c r="D599" s="1">
        <v>6620.22</v>
      </c>
      <c r="E599" s="1">
        <v>13486699.800000001</v>
      </c>
      <c r="F599" s="1">
        <v>2085369.3</v>
      </c>
      <c r="G599" s="21">
        <v>0.15</v>
      </c>
      <c r="H599" s="1" t="s">
        <v>8</v>
      </c>
      <c r="I599" s="1" t="s">
        <v>9</v>
      </c>
    </row>
    <row r="600" spans="1:9" x14ac:dyDescent="0.25">
      <c r="A600" s="1" t="s">
        <v>1063</v>
      </c>
      <c r="B600" s="1">
        <v>504</v>
      </c>
      <c r="C600" s="1">
        <v>10656.58</v>
      </c>
      <c r="D600" s="1">
        <v>9979.02</v>
      </c>
      <c r="E600" s="1">
        <v>5370916.3200000003</v>
      </c>
      <c r="F600" s="1">
        <v>5029426.08</v>
      </c>
      <c r="G600" s="21">
        <v>0.94</v>
      </c>
      <c r="H600" s="1" t="s">
        <v>8</v>
      </c>
      <c r="I600" s="1" t="s">
        <v>9</v>
      </c>
    </row>
    <row r="601" spans="1:9" x14ac:dyDescent="0.25">
      <c r="A601" s="1" t="s">
        <v>13</v>
      </c>
      <c r="B601" s="1">
        <v>191</v>
      </c>
      <c r="C601" s="1">
        <v>21981.31</v>
      </c>
      <c r="D601" s="1">
        <v>7781.54</v>
      </c>
      <c r="E601" s="1">
        <v>4198430.21</v>
      </c>
      <c r="F601" s="1">
        <v>1486274.14</v>
      </c>
      <c r="G601" s="21">
        <v>0.35</v>
      </c>
      <c r="H601" s="1" t="s">
        <v>14</v>
      </c>
      <c r="I601" s="1" t="s">
        <v>9</v>
      </c>
    </row>
    <row r="602" spans="1:9" x14ac:dyDescent="0.25">
      <c r="A602" s="1" t="s">
        <v>22</v>
      </c>
      <c r="B602" s="1">
        <v>566</v>
      </c>
      <c r="C602" s="1">
        <v>15516.87</v>
      </c>
      <c r="D602" s="1">
        <v>3043.78</v>
      </c>
      <c r="E602" s="1">
        <v>8782548.4199999999</v>
      </c>
      <c r="F602" s="1">
        <v>1722779.48</v>
      </c>
      <c r="G602" s="21">
        <v>0.2</v>
      </c>
      <c r="H602" s="1" t="s">
        <v>14</v>
      </c>
      <c r="I602" s="1" t="s">
        <v>9</v>
      </c>
    </row>
    <row r="603" spans="1:9" x14ac:dyDescent="0.25">
      <c r="A603" s="1" t="s">
        <v>23</v>
      </c>
      <c r="B603" s="1">
        <v>220</v>
      </c>
      <c r="C603" s="1">
        <v>37731.49</v>
      </c>
      <c r="D603" s="1">
        <v>5466.27</v>
      </c>
      <c r="E603" s="1">
        <v>8300927.7999999998</v>
      </c>
      <c r="F603" s="1">
        <v>1202579.3999999999</v>
      </c>
      <c r="G603" s="21">
        <v>0.14000000000000001</v>
      </c>
      <c r="H603" s="1" t="s">
        <v>14</v>
      </c>
      <c r="I603" s="1" t="s">
        <v>9</v>
      </c>
    </row>
    <row r="604" spans="1:9" x14ac:dyDescent="0.25">
      <c r="A604" s="1" t="s">
        <v>39</v>
      </c>
      <c r="B604" s="1">
        <v>981</v>
      </c>
      <c r="C604" s="1">
        <v>39948.71</v>
      </c>
      <c r="D604" s="1">
        <v>5611.36</v>
      </c>
      <c r="E604" s="1">
        <v>39189684.509999998</v>
      </c>
      <c r="F604" s="1">
        <v>5504744.1600000001</v>
      </c>
      <c r="G604" s="21">
        <v>0.14000000000000001</v>
      </c>
      <c r="H604" s="1" t="s">
        <v>14</v>
      </c>
      <c r="I604" s="1" t="s">
        <v>9</v>
      </c>
    </row>
    <row r="605" spans="1:9" x14ac:dyDescent="0.25">
      <c r="A605" s="1" t="s">
        <v>82</v>
      </c>
      <c r="B605" s="1">
        <v>273</v>
      </c>
      <c r="C605" s="1">
        <v>29358.38</v>
      </c>
      <c r="D605" s="1">
        <v>5452.34</v>
      </c>
      <c r="E605" s="1">
        <v>8014837.7400000002</v>
      </c>
      <c r="F605" s="1">
        <v>1488488.82</v>
      </c>
      <c r="G605" s="21">
        <v>0.19</v>
      </c>
      <c r="H605" s="1" t="s">
        <v>14</v>
      </c>
      <c r="I605" s="1" t="s">
        <v>9</v>
      </c>
    </row>
    <row r="606" spans="1:9" x14ac:dyDescent="0.25">
      <c r="A606" s="1" t="s">
        <v>119</v>
      </c>
      <c r="B606" s="1">
        <v>346</v>
      </c>
      <c r="C606" s="1">
        <v>45825.21</v>
      </c>
      <c r="D606" s="1">
        <v>2333.75</v>
      </c>
      <c r="E606" s="1">
        <v>15855522.66</v>
      </c>
      <c r="F606" s="1">
        <v>807477.5</v>
      </c>
      <c r="G606" s="21">
        <v>0.05</v>
      </c>
      <c r="H606" s="1" t="s">
        <v>14</v>
      </c>
      <c r="I606" s="1" t="s">
        <v>9</v>
      </c>
    </row>
    <row r="607" spans="1:9" x14ac:dyDescent="0.25">
      <c r="A607" s="1" t="s">
        <v>134</v>
      </c>
      <c r="B607" s="1">
        <v>172</v>
      </c>
      <c r="C607" s="1">
        <v>19594.66</v>
      </c>
      <c r="D607" s="1">
        <v>9712</v>
      </c>
      <c r="E607" s="1">
        <v>3370281.52</v>
      </c>
      <c r="F607" s="1">
        <v>1670464</v>
      </c>
      <c r="G607" s="21">
        <v>0.5</v>
      </c>
      <c r="H607" s="1" t="s">
        <v>14</v>
      </c>
      <c r="I607" s="1" t="s">
        <v>9</v>
      </c>
    </row>
    <row r="608" spans="1:9" x14ac:dyDescent="0.25">
      <c r="A608" s="1" t="s">
        <v>135</v>
      </c>
      <c r="B608" s="1">
        <v>651</v>
      </c>
      <c r="C608" s="1">
        <v>10926.4</v>
      </c>
      <c r="D608" s="1">
        <v>2904.18</v>
      </c>
      <c r="E608" s="1">
        <v>7113086.4000000004</v>
      </c>
      <c r="F608" s="1">
        <v>1890621.18</v>
      </c>
      <c r="G608" s="21">
        <v>0.27</v>
      </c>
      <c r="H608" s="1" t="s">
        <v>14</v>
      </c>
      <c r="I608" s="1" t="s">
        <v>9</v>
      </c>
    </row>
    <row r="609" spans="1:9" x14ac:dyDescent="0.25">
      <c r="A609" s="1" t="s">
        <v>140</v>
      </c>
      <c r="B609" s="1">
        <v>999</v>
      </c>
      <c r="C609" s="1">
        <v>20493.759999999998</v>
      </c>
      <c r="D609" s="1">
        <v>8990.8700000000008</v>
      </c>
      <c r="E609" s="1">
        <v>20473266.239999998</v>
      </c>
      <c r="F609" s="1">
        <v>8981879.1300000008</v>
      </c>
      <c r="G609" s="21">
        <v>0.44</v>
      </c>
      <c r="H609" s="1" t="s">
        <v>14</v>
      </c>
      <c r="I609" s="1" t="s">
        <v>9</v>
      </c>
    </row>
    <row r="610" spans="1:9" x14ac:dyDescent="0.25">
      <c r="A610" s="1" t="s">
        <v>154</v>
      </c>
      <c r="B610" s="1">
        <v>359</v>
      </c>
      <c r="C610" s="1">
        <v>39185.03</v>
      </c>
      <c r="D610" s="1">
        <v>5876.48</v>
      </c>
      <c r="E610" s="1">
        <v>14067425.77</v>
      </c>
      <c r="F610" s="1">
        <v>2109656.3199999998</v>
      </c>
      <c r="G610" s="21">
        <v>0.15</v>
      </c>
      <c r="H610" s="1" t="s">
        <v>14</v>
      </c>
      <c r="I610" s="1" t="s">
        <v>9</v>
      </c>
    </row>
    <row r="611" spans="1:9" x14ac:dyDescent="0.25">
      <c r="A611" s="1" t="s">
        <v>168</v>
      </c>
      <c r="B611" s="1">
        <v>540</v>
      </c>
      <c r="C611" s="1">
        <v>45317.85</v>
      </c>
      <c r="D611" s="1">
        <v>7712.76</v>
      </c>
      <c r="E611" s="1">
        <v>24471639</v>
      </c>
      <c r="F611" s="1">
        <v>4164890.4</v>
      </c>
      <c r="G611" s="21">
        <v>0.17</v>
      </c>
      <c r="H611" s="1" t="s">
        <v>14</v>
      </c>
      <c r="I611" s="1" t="s">
        <v>9</v>
      </c>
    </row>
    <row r="612" spans="1:9" x14ac:dyDescent="0.25">
      <c r="A612" s="1" t="s">
        <v>203</v>
      </c>
      <c r="B612" s="1">
        <v>948</v>
      </c>
      <c r="C612" s="1">
        <v>14062.61</v>
      </c>
      <c r="D612" s="1">
        <v>7842.17</v>
      </c>
      <c r="E612" s="1">
        <v>13331354.279999999</v>
      </c>
      <c r="F612" s="1">
        <v>7434377.1600000001</v>
      </c>
      <c r="G612" s="21">
        <v>0.56000000000000005</v>
      </c>
      <c r="H612" s="1" t="s">
        <v>14</v>
      </c>
      <c r="I612" s="1" t="s">
        <v>9</v>
      </c>
    </row>
    <row r="613" spans="1:9" x14ac:dyDescent="0.25">
      <c r="A613" s="1" t="s">
        <v>217</v>
      </c>
      <c r="B613" s="1">
        <v>893</v>
      </c>
      <c r="C613" s="1">
        <v>13305.27</v>
      </c>
      <c r="D613" s="1">
        <v>7510.66</v>
      </c>
      <c r="E613" s="1">
        <v>11881606.109999999</v>
      </c>
      <c r="F613" s="1">
        <v>6707019.3799999999</v>
      </c>
      <c r="G613" s="21">
        <v>0.56000000000000005</v>
      </c>
      <c r="H613" s="1" t="s">
        <v>14</v>
      </c>
      <c r="I613" s="1" t="s">
        <v>9</v>
      </c>
    </row>
    <row r="614" spans="1:9" x14ac:dyDescent="0.25">
      <c r="A614" s="1" t="s">
        <v>232</v>
      </c>
      <c r="B614" s="1">
        <v>737</v>
      </c>
      <c r="C614" s="1">
        <v>43567.37</v>
      </c>
      <c r="D614" s="1">
        <v>9198.56</v>
      </c>
      <c r="E614" s="1">
        <v>32109151.690000001</v>
      </c>
      <c r="F614" s="1">
        <v>6779338.7199999997</v>
      </c>
      <c r="G614" s="21">
        <v>0.21</v>
      </c>
      <c r="H614" s="1" t="s">
        <v>14</v>
      </c>
      <c r="I614" s="1" t="s">
        <v>9</v>
      </c>
    </row>
    <row r="615" spans="1:9" x14ac:dyDescent="0.25">
      <c r="A615" s="1" t="s">
        <v>236</v>
      </c>
      <c r="B615" s="1">
        <v>738</v>
      </c>
      <c r="C615" s="1">
        <v>39223.54</v>
      </c>
      <c r="D615" s="1">
        <v>9221.4500000000007</v>
      </c>
      <c r="E615" s="1">
        <v>28946972.52</v>
      </c>
      <c r="F615" s="1">
        <v>6805430.0999999996</v>
      </c>
      <c r="G615" s="21">
        <v>0.24</v>
      </c>
      <c r="H615" s="1" t="s">
        <v>14</v>
      </c>
      <c r="I615" s="1" t="s">
        <v>9</v>
      </c>
    </row>
    <row r="616" spans="1:9" x14ac:dyDescent="0.25">
      <c r="A616" s="1" t="s">
        <v>237</v>
      </c>
      <c r="B616" s="1">
        <v>151</v>
      </c>
      <c r="C616" s="1">
        <v>15679.05</v>
      </c>
      <c r="D616" s="1">
        <v>8708.7099999999991</v>
      </c>
      <c r="E616" s="1">
        <v>2367536.5499999998</v>
      </c>
      <c r="F616" s="1">
        <v>1315015.21</v>
      </c>
      <c r="G616" s="21">
        <v>0.56000000000000005</v>
      </c>
      <c r="H616" s="1" t="s">
        <v>14</v>
      </c>
      <c r="I616" s="1" t="s">
        <v>9</v>
      </c>
    </row>
    <row r="617" spans="1:9" x14ac:dyDescent="0.25">
      <c r="A617" s="1" t="s">
        <v>238</v>
      </c>
      <c r="B617" s="1">
        <v>804</v>
      </c>
      <c r="C617" s="1">
        <v>28787.91</v>
      </c>
      <c r="D617" s="1">
        <v>8809.98</v>
      </c>
      <c r="E617" s="1">
        <v>23145479.640000001</v>
      </c>
      <c r="F617" s="1">
        <v>7083223.9199999999</v>
      </c>
      <c r="G617" s="21">
        <v>0.31</v>
      </c>
      <c r="H617" s="1" t="s">
        <v>14</v>
      </c>
      <c r="I617" s="1" t="s">
        <v>9</v>
      </c>
    </row>
    <row r="618" spans="1:9" x14ac:dyDescent="0.25">
      <c r="A618" s="1" t="s">
        <v>246</v>
      </c>
      <c r="B618" s="1">
        <v>999</v>
      </c>
      <c r="C618" s="1">
        <v>16092.91</v>
      </c>
      <c r="D618" s="1">
        <v>5565.11</v>
      </c>
      <c r="E618" s="1">
        <v>16076817.09</v>
      </c>
      <c r="F618" s="1">
        <v>5559544.8899999997</v>
      </c>
      <c r="G618" s="21">
        <v>0.35</v>
      </c>
      <c r="H618" s="1" t="s">
        <v>14</v>
      </c>
      <c r="I618" s="1" t="s">
        <v>9</v>
      </c>
    </row>
    <row r="619" spans="1:9" x14ac:dyDescent="0.25">
      <c r="A619" s="1" t="s">
        <v>247</v>
      </c>
      <c r="B619" s="1">
        <v>278</v>
      </c>
      <c r="C619" s="1">
        <v>20419.169999999998</v>
      </c>
      <c r="D619" s="1">
        <v>5664.55</v>
      </c>
      <c r="E619" s="1">
        <v>5676529.2599999998</v>
      </c>
      <c r="F619" s="1">
        <v>1574744.9</v>
      </c>
      <c r="G619" s="21">
        <v>0.28000000000000003</v>
      </c>
      <c r="H619" s="1" t="s">
        <v>14</v>
      </c>
      <c r="I619" s="1" t="s">
        <v>9</v>
      </c>
    </row>
    <row r="620" spans="1:9" x14ac:dyDescent="0.25">
      <c r="A620" s="1" t="s">
        <v>252</v>
      </c>
      <c r="B620" s="1">
        <v>405</v>
      </c>
      <c r="C620" s="1">
        <v>49485.77</v>
      </c>
      <c r="D620" s="1">
        <v>8763.98</v>
      </c>
      <c r="E620" s="1">
        <v>20041736.850000001</v>
      </c>
      <c r="F620" s="1">
        <v>3549411.9</v>
      </c>
      <c r="G620" s="21">
        <v>0.18</v>
      </c>
      <c r="H620" s="1" t="s">
        <v>14</v>
      </c>
      <c r="I620" s="1" t="s">
        <v>9</v>
      </c>
    </row>
    <row r="621" spans="1:9" x14ac:dyDescent="0.25">
      <c r="A621" s="1" t="s">
        <v>258</v>
      </c>
      <c r="B621" s="1">
        <v>673</v>
      </c>
      <c r="C621" s="1">
        <v>20247.87</v>
      </c>
      <c r="D621" s="1">
        <v>6035.27</v>
      </c>
      <c r="E621" s="1">
        <v>13626816.51</v>
      </c>
      <c r="F621" s="1">
        <v>4061736.71</v>
      </c>
      <c r="G621" s="21">
        <v>0.3</v>
      </c>
      <c r="H621" s="1" t="s">
        <v>14</v>
      </c>
      <c r="I621" s="1" t="s">
        <v>9</v>
      </c>
    </row>
    <row r="622" spans="1:9" x14ac:dyDescent="0.25">
      <c r="A622" s="1" t="s">
        <v>261</v>
      </c>
      <c r="B622" s="1">
        <v>679</v>
      </c>
      <c r="C622" s="1">
        <v>35641.08</v>
      </c>
      <c r="D622" s="1">
        <v>6425.87</v>
      </c>
      <c r="E622" s="1">
        <v>24200293.32</v>
      </c>
      <c r="F622" s="1">
        <v>4363165.7300000004</v>
      </c>
      <c r="G622" s="21">
        <v>0.18</v>
      </c>
      <c r="H622" s="1" t="s">
        <v>14</v>
      </c>
      <c r="I622" s="1" t="s">
        <v>9</v>
      </c>
    </row>
    <row r="623" spans="1:9" x14ac:dyDescent="0.25">
      <c r="A623" s="1" t="s">
        <v>273</v>
      </c>
      <c r="B623" s="1">
        <v>531</v>
      </c>
      <c r="C623" s="1">
        <v>16488.41</v>
      </c>
      <c r="D623" s="1">
        <v>7791.27</v>
      </c>
      <c r="E623" s="1">
        <v>8755345.7100000009</v>
      </c>
      <c r="F623" s="1">
        <v>4137164.37</v>
      </c>
      <c r="G623" s="21">
        <v>0.47</v>
      </c>
      <c r="H623" s="1" t="s">
        <v>14</v>
      </c>
      <c r="I623" s="1" t="s">
        <v>9</v>
      </c>
    </row>
    <row r="624" spans="1:9" x14ac:dyDescent="0.25">
      <c r="A624" s="1" t="s">
        <v>281</v>
      </c>
      <c r="B624" s="1">
        <v>763</v>
      </c>
      <c r="C624" s="1">
        <v>44083.97</v>
      </c>
      <c r="D624" s="1">
        <v>2597.65</v>
      </c>
      <c r="E624" s="1">
        <v>33636069.109999999</v>
      </c>
      <c r="F624" s="1">
        <v>1982006.95</v>
      </c>
      <c r="G624" s="21">
        <v>0.06</v>
      </c>
      <c r="H624" s="1" t="s">
        <v>14</v>
      </c>
      <c r="I624" s="1" t="s">
        <v>9</v>
      </c>
    </row>
    <row r="625" spans="1:9" x14ac:dyDescent="0.25">
      <c r="A625" s="1" t="s">
        <v>303</v>
      </c>
      <c r="B625" s="1">
        <v>856</v>
      </c>
      <c r="C625" s="1">
        <v>25955.18</v>
      </c>
      <c r="D625" s="1">
        <v>8075.39</v>
      </c>
      <c r="E625" s="1">
        <v>22217634.079999998</v>
      </c>
      <c r="F625" s="1">
        <v>6912533.8399999999</v>
      </c>
      <c r="G625" s="21">
        <v>0.31</v>
      </c>
      <c r="H625" s="1" t="s">
        <v>14</v>
      </c>
      <c r="I625" s="1" t="s">
        <v>9</v>
      </c>
    </row>
    <row r="626" spans="1:9" x14ac:dyDescent="0.25">
      <c r="A626" s="1" t="s">
        <v>311</v>
      </c>
      <c r="B626" s="1">
        <v>486</v>
      </c>
      <c r="C626" s="1">
        <v>38153.089999999997</v>
      </c>
      <c r="D626" s="1">
        <v>9878.35</v>
      </c>
      <c r="E626" s="1">
        <v>18542401.739999998</v>
      </c>
      <c r="F626" s="1">
        <v>4800878.0999999996</v>
      </c>
      <c r="G626" s="21">
        <v>0.26</v>
      </c>
      <c r="H626" s="1" t="s">
        <v>14</v>
      </c>
      <c r="I626" s="1" t="s">
        <v>9</v>
      </c>
    </row>
    <row r="627" spans="1:9" x14ac:dyDescent="0.25">
      <c r="A627" s="1" t="s">
        <v>323</v>
      </c>
      <c r="B627" s="1">
        <v>964</v>
      </c>
      <c r="C627" s="1">
        <v>19492.46</v>
      </c>
      <c r="D627" s="1">
        <v>7012.52</v>
      </c>
      <c r="E627" s="1">
        <v>18790731.440000001</v>
      </c>
      <c r="F627" s="1">
        <v>6760069.2800000003</v>
      </c>
      <c r="G627" s="21">
        <v>0.36</v>
      </c>
      <c r="H627" s="1" t="s">
        <v>14</v>
      </c>
      <c r="I627" s="1" t="s">
        <v>9</v>
      </c>
    </row>
    <row r="628" spans="1:9" x14ac:dyDescent="0.25">
      <c r="A628" s="1" t="s">
        <v>327</v>
      </c>
      <c r="B628" s="1">
        <v>883</v>
      </c>
      <c r="C628" s="1">
        <v>14518.98</v>
      </c>
      <c r="D628" s="1">
        <v>2316.41</v>
      </c>
      <c r="E628" s="1">
        <v>12820259.34</v>
      </c>
      <c r="F628" s="1">
        <v>2045390.03</v>
      </c>
      <c r="G628" s="21">
        <v>0.16</v>
      </c>
      <c r="H628" s="1" t="s">
        <v>14</v>
      </c>
      <c r="I628" s="1" t="s">
        <v>9</v>
      </c>
    </row>
    <row r="629" spans="1:9" x14ac:dyDescent="0.25">
      <c r="A629" s="1" t="s">
        <v>338</v>
      </c>
      <c r="B629" s="1">
        <v>999</v>
      </c>
      <c r="C629" s="1">
        <v>35396.620000000003</v>
      </c>
      <c r="D629" s="1">
        <v>6036.55</v>
      </c>
      <c r="E629" s="1">
        <v>35361223.380000003</v>
      </c>
      <c r="F629" s="1">
        <v>6030513.4500000002</v>
      </c>
      <c r="G629" s="21">
        <v>0.17</v>
      </c>
      <c r="H629" s="1" t="s">
        <v>14</v>
      </c>
      <c r="I629" s="1" t="s">
        <v>9</v>
      </c>
    </row>
    <row r="630" spans="1:9" x14ac:dyDescent="0.25">
      <c r="A630" s="1" t="s">
        <v>350</v>
      </c>
      <c r="B630" s="1">
        <v>892</v>
      </c>
      <c r="C630" s="1">
        <v>30720.69</v>
      </c>
      <c r="D630" s="1">
        <v>8022.12</v>
      </c>
      <c r="E630" s="1">
        <v>27402855.48</v>
      </c>
      <c r="F630" s="1">
        <v>7155731.04</v>
      </c>
      <c r="G630" s="21">
        <v>0.26</v>
      </c>
      <c r="H630" s="1" t="s">
        <v>14</v>
      </c>
      <c r="I630" s="1" t="s">
        <v>9</v>
      </c>
    </row>
    <row r="631" spans="1:9" x14ac:dyDescent="0.25">
      <c r="A631" s="1" t="s">
        <v>351</v>
      </c>
      <c r="B631" s="1">
        <v>933</v>
      </c>
      <c r="C631" s="1">
        <v>18835.79</v>
      </c>
      <c r="D631" s="1">
        <v>6247.48</v>
      </c>
      <c r="E631" s="1">
        <v>17573792.07</v>
      </c>
      <c r="F631" s="1">
        <v>5828898.8399999999</v>
      </c>
      <c r="G631" s="21">
        <v>0.33</v>
      </c>
      <c r="H631" s="1" t="s">
        <v>14</v>
      </c>
      <c r="I631" s="1" t="s">
        <v>9</v>
      </c>
    </row>
    <row r="632" spans="1:9" x14ac:dyDescent="0.25">
      <c r="A632" s="1" t="s">
        <v>353</v>
      </c>
      <c r="B632" s="1">
        <v>383</v>
      </c>
      <c r="C632" s="1">
        <v>10974.92</v>
      </c>
      <c r="D632" s="1">
        <v>2308.7800000000002</v>
      </c>
      <c r="E632" s="1">
        <v>4203394.3600000003</v>
      </c>
      <c r="F632" s="1">
        <v>884262.74</v>
      </c>
      <c r="G632" s="21">
        <v>0.21</v>
      </c>
      <c r="H632" s="1" t="s">
        <v>14</v>
      </c>
      <c r="I632" s="1" t="s">
        <v>9</v>
      </c>
    </row>
    <row r="633" spans="1:9" x14ac:dyDescent="0.25">
      <c r="A633" s="1" t="s">
        <v>354</v>
      </c>
      <c r="B633" s="1">
        <v>662</v>
      </c>
      <c r="C633" s="1">
        <v>48735.7</v>
      </c>
      <c r="D633" s="1">
        <v>3116.32</v>
      </c>
      <c r="E633" s="1">
        <v>32263033.399999999</v>
      </c>
      <c r="F633" s="1">
        <v>2063003.84</v>
      </c>
      <c r="G633" s="21">
        <v>0.06</v>
      </c>
      <c r="H633" s="1" t="s">
        <v>14</v>
      </c>
      <c r="I633" s="1" t="s">
        <v>9</v>
      </c>
    </row>
    <row r="634" spans="1:9" x14ac:dyDescent="0.25">
      <c r="A634" s="1" t="s">
        <v>362</v>
      </c>
      <c r="B634" s="1">
        <v>953</v>
      </c>
      <c r="C634" s="1">
        <v>30715.74</v>
      </c>
      <c r="D634" s="1">
        <v>7323.65</v>
      </c>
      <c r="E634" s="1">
        <v>29272100.219999999</v>
      </c>
      <c r="F634" s="1">
        <v>6979438.4500000002</v>
      </c>
      <c r="G634" s="21">
        <v>0.24</v>
      </c>
      <c r="H634" s="1" t="s">
        <v>14</v>
      </c>
      <c r="I634" s="1" t="s">
        <v>9</v>
      </c>
    </row>
    <row r="635" spans="1:9" x14ac:dyDescent="0.25">
      <c r="A635" s="1" t="s">
        <v>375</v>
      </c>
      <c r="B635" s="1">
        <v>109</v>
      </c>
      <c r="C635" s="1">
        <v>30617.79</v>
      </c>
      <c r="D635" s="1">
        <v>6262.87</v>
      </c>
      <c r="E635" s="1">
        <v>3337339.11</v>
      </c>
      <c r="F635" s="1">
        <v>682652.83</v>
      </c>
      <c r="G635" s="21">
        <v>0.2</v>
      </c>
      <c r="H635" s="1" t="s">
        <v>14</v>
      </c>
      <c r="I635" s="1" t="s">
        <v>9</v>
      </c>
    </row>
    <row r="636" spans="1:9" x14ac:dyDescent="0.25">
      <c r="A636" s="1" t="s">
        <v>381</v>
      </c>
      <c r="B636" s="1">
        <v>298</v>
      </c>
      <c r="C636" s="1">
        <v>48711.59</v>
      </c>
      <c r="D636" s="1">
        <v>8683.01</v>
      </c>
      <c r="E636" s="1">
        <v>14516053.82</v>
      </c>
      <c r="F636" s="1">
        <v>2587536.98</v>
      </c>
      <c r="G636" s="21">
        <v>0.18</v>
      </c>
      <c r="H636" s="1" t="s">
        <v>14</v>
      </c>
      <c r="I636" s="1" t="s">
        <v>9</v>
      </c>
    </row>
    <row r="637" spans="1:9" x14ac:dyDescent="0.25">
      <c r="A637" s="1" t="s">
        <v>391</v>
      </c>
      <c r="B637" s="1">
        <v>372</v>
      </c>
      <c r="C637" s="1">
        <v>20678.919999999998</v>
      </c>
      <c r="D637" s="1">
        <v>6836.12</v>
      </c>
      <c r="E637" s="1">
        <v>7692558.2400000002</v>
      </c>
      <c r="F637" s="1">
        <v>2543036.64</v>
      </c>
      <c r="G637" s="21">
        <v>0.33</v>
      </c>
      <c r="H637" s="1" t="s">
        <v>14</v>
      </c>
      <c r="I637" s="1" t="s">
        <v>9</v>
      </c>
    </row>
    <row r="638" spans="1:9" x14ac:dyDescent="0.25">
      <c r="A638" s="1" t="s">
        <v>392</v>
      </c>
      <c r="B638" s="1">
        <v>182</v>
      </c>
      <c r="C638" s="1">
        <v>28119.02</v>
      </c>
      <c r="D638" s="1">
        <v>4905.9399999999996</v>
      </c>
      <c r="E638" s="1">
        <v>5117661.6399999997</v>
      </c>
      <c r="F638" s="1">
        <v>892881.08</v>
      </c>
      <c r="G638" s="21">
        <v>0.17</v>
      </c>
      <c r="H638" s="1" t="s">
        <v>14</v>
      </c>
      <c r="I638" s="1" t="s">
        <v>9</v>
      </c>
    </row>
    <row r="639" spans="1:9" x14ac:dyDescent="0.25">
      <c r="A639" s="1" t="s">
        <v>403</v>
      </c>
      <c r="B639" s="1">
        <v>405</v>
      </c>
      <c r="C639" s="1">
        <v>13582.18</v>
      </c>
      <c r="D639" s="1">
        <v>5894.22</v>
      </c>
      <c r="E639" s="1">
        <v>5500782.9000000004</v>
      </c>
      <c r="F639" s="1">
        <v>2387159.1</v>
      </c>
      <c r="G639" s="21">
        <v>0.43</v>
      </c>
      <c r="H639" s="1" t="s">
        <v>14</v>
      </c>
      <c r="I639" s="1" t="s">
        <v>9</v>
      </c>
    </row>
    <row r="640" spans="1:9" x14ac:dyDescent="0.25">
      <c r="A640" s="1" t="s">
        <v>411</v>
      </c>
      <c r="B640" s="1">
        <v>945</v>
      </c>
      <c r="C640" s="1">
        <v>32510.05</v>
      </c>
      <c r="D640" s="1">
        <v>5669.22</v>
      </c>
      <c r="E640" s="1">
        <v>30721997.25</v>
      </c>
      <c r="F640" s="1">
        <v>5357412.9000000004</v>
      </c>
      <c r="G640" s="21">
        <v>0.17</v>
      </c>
      <c r="H640" s="1" t="s">
        <v>14</v>
      </c>
      <c r="I640" s="1" t="s">
        <v>9</v>
      </c>
    </row>
    <row r="641" spans="1:9" x14ac:dyDescent="0.25">
      <c r="A641" s="1" t="s">
        <v>419</v>
      </c>
      <c r="B641" s="1">
        <v>993</v>
      </c>
      <c r="C641" s="1">
        <v>41505.97</v>
      </c>
      <c r="D641" s="1">
        <v>4434.8999999999996</v>
      </c>
      <c r="E641" s="1">
        <v>41215428.210000001</v>
      </c>
      <c r="F641" s="1">
        <v>4403855.7</v>
      </c>
      <c r="G641" s="21">
        <v>0.11</v>
      </c>
      <c r="H641" s="1" t="s">
        <v>14</v>
      </c>
      <c r="I641" s="1" t="s">
        <v>9</v>
      </c>
    </row>
    <row r="642" spans="1:9" x14ac:dyDescent="0.25">
      <c r="A642" s="1" t="s">
        <v>427</v>
      </c>
      <c r="B642" s="1">
        <v>314</v>
      </c>
      <c r="C642" s="1">
        <v>33005.79</v>
      </c>
      <c r="D642" s="1">
        <v>7392.48</v>
      </c>
      <c r="E642" s="1">
        <v>10363818.060000001</v>
      </c>
      <c r="F642" s="1">
        <v>2321238.7200000002</v>
      </c>
      <c r="G642" s="21">
        <v>0.22</v>
      </c>
      <c r="H642" s="1" t="s">
        <v>14</v>
      </c>
      <c r="I642" s="1" t="s">
        <v>9</v>
      </c>
    </row>
    <row r="643" spans="1:9" x14ac:dyDescent="0.25">
      <c r="A643" s="1" t="s">
        <v>429</v>
      </c>
      <c r="B643" s="1">
        <v>812</v>
      </c>
      <c r="C643" s="1">
        <v>10721.81</v>
      </c>
      <c r="D643" s="1">
        <v>4908.79</v>
      </c>
      <c r="E643" s="1">
        <v>8706109.7200000007</v>
      </c>
      <c r="F643" s="1">
        <v>3985937.48</v>
      </c>
      <c r="G643" s="21">
        <v>0.46</v>
      </c>
      <c r="H643" s="1" t="s">
        <v>14</v>
      </c>
      <c r="I643" s="1" t="s">
        <v>9</v>
      </c>
    </row>
    <row r="644" spans="1:9" x14ac:dyDescent="0.25">
      <c r="A644" s="1" t="s">
        <v>430</v>
      </c>
      <c r="B644" s="1">
        <v>709</v>
      </c>
      <c r="C644" s="1">
        <v>41015.1</v>
      </c>
      <c r="D644" s="1">
        <v>8138.42</v>
      </c>
      <c r="E644" s="1">
        <v>29079705.899999999</v>
      </c>
      <c r="F644" s="1">
        <v>5770139.7800000003</v>
      </c>
      <c r="G644" s="21">
        <v>0.2</v>
      </c>
      <c r="H644" s="1" t="s">
        <v>14</v>
      </c>
      <c r="I644" s="1" t="s">
        <v>9</v>
      </c>
    </row>
    <row r="645" spans="1:9" x14ac:dyDescent="0.25">
      <c r="A645" s="1" t="s">
        <v>438</v>
      </c>
      <c r="B645" s="1">
        <v>428</v>
      </c>
      <c r="C645" s="1">
        <v>33222.480000000003</v>
      </c>
      <c r="D645" s="1">
        <v>9269.51</v>
      </c>
      <c r="E645" s="1">
        <v>14219221.439999999</v>
      </c>
      <c r="F645" s="1">
        <v>3967350.28</v>
      </c>
      <c r="G645" s="21">
        <v>0.28000000000000003</v>
      </c>
      <c r="H645" s="1" t="s">
        <v>14</v>
      </c>
      <c r="I645" s="1" t="s">
        <v>9</v>
      </c>
    </row>
    <row r="646" spans="1:9" x14ac:dyDescent="0.25">
      <c r="A646" s="1" t="s">
        <v>441</v>
      </c>
      <c r="B646" s="1">
        <v>115</v>
      </c>
      <c r="C646" s="1">
        <v>25006.63</v>
      </c>
      <c r="D646" s="1">
        <v>5301.73</v>
      </c>
      <c r="E646" s="1">
        <v>2875762.45</v>
      </c>
      <c r="F646" s="1">
        <v>609698.94999999995</v>
      </c>
      <c r="G646" s="21">
        <v>0.21</v>
      </c>
      <c r="H646" s="1" t="s">
        <v>14</v>
      </c>
      <c r="I646" s="1" t="s">
        <v>9</v>
      </c>
    </row>
    <row r="647" spans="1:9" x14ac:dyDescent="0.25">
      <c r="A647" s="1" t="s">
        <v>443</v>
      </c>
      <c r="B647" s="1">
        <v>479</v>
      </c>
      <c r="C647" s="1">
        <v>17626.87</v>
      </c>
      <c r="D647" s="1">
        <v>6801.41</v>
      </c>
      <c r="E647" s="1">
        <v>8443270.7300000004</v>
      </c>
      <c r="F647" s="1">
        <v>3257875.39</v>
      </c>
      <c r="G647" s="21">
        <v>0.39</v>
      </c>
      <c r="H647" s="1" t="s">
        <v>14</v>
      </c>
      <c r="I647" s="1" t="s">
        <v>9</v>
      </c>
    </row>
    <row r="648" spans="1:9" x14ac:dyDescent="0.25">
      <c r="A648" s="1" t="s">
        <v>446</v>
      </c>
      <c r="B648" s="1">
        <v>909</v>
      </c>
      <c r="C648" s="1">
        <v>19171.77</v>
      </c>
      <c r="D648" s="1">
        <v>5159.22</v>
      </c>
      <c r="E648" s="1">
        <v>17427138.93</v>
      </c>
      <c r="F648" s="1">
        <v>4689730.9800000004</v>
      </c>
      <c r="G648" s="21">
        <v>0.27</v>
      </c>
      <c r="H648" s="1" t="s">
        <v>14</v>
      </c>
      <c r="I648" s="1" t="s">
        <v>9</v>
      </c>
    </row>
    <row r="649" spans="1:9" x14ac:dyDescent="0.25">
      <c r="A649" s="1" t="s">
        <v>448</v>
      </c>
      <c r="B649" s="1">
        <v>295</v>
      </c>
      <c r="C649" s="1">
        <v>15255.06</v>
      </c>
      <c r="D649" s="1">
        <v>5692.82</v>
      </c>
      <c r="E649" s="1">
        <v>4500242.7</v>
      </c>
      <c r="F649" s="1">
        <v>1679381.9</v>
      </c>
      <c r="G649" s="21">
        <v>0.37</v>
      </c>
      <c r="H649" s="1" t="s">
        <v>14</v>
      </c>
      <c r="I649" s="1" t="s">
        <v>9</v>
      </c>
    </row>
    <row r="650" spans="1:9" x14ac:dyDescent="0.25">
      <c r="A650" s="1" t="s">
        <v>455</v>
      </c>
      <c r="B650" s="1">
        <v>438</v>
      </c>
      <c r="C650" s="1">
        <v>22625.33</v>
      </c>
      <c r="D650" s="1">
        <v>6130.91</v>
      </c>
      <c r="E650" s="1">
        <v>9909894.5399999991</v>
      </c>
      <c r="F650" s="1">
        <v>2685338.58</v>
      </c>
      <c r="G650" s="21">
        <v>0.27</v>
      </c>
      <c r="H650" s="1" t="s">
        <v>14</v>
      </c>
      <c r="I650" s="1" t="s">
        <v>9</v>
      </c>
    </row>
    <row r="651" spans="1:9" x14ac:dyDescent="0.25">
      <c r="A651" s="1" t="s">
        <v>456</v>
      </c>
      <c r="B651" s="1">
        <v>880</v>
      </c>
      <c r="C651" s="1">
        <v>40170.32</v>
      </c>
      <c r="D651" s="1">
        <v>6843.59</v>
      </c>
      <c r="E651" s="1">
        <v>35349881.600000001</v>
      </c>
      <c r="F651" s="1">
        <v>6022359.2000000002</v>
      </c>
      <c r="G651" s="21">
        <v>0.17</v>
      </c>
      <c r="H651" s="1" t="s">
        <v>14</v>
      </c>
      <c r="I651" s="1" t="s">
        <v>9</v>
      </c>
    </row>
    <row r="652" spans="1:9" x14ac:dyDescent="0.25">
      <c r="A652" s="1" t="s">
        <v>466</v>
      </c>
      <c r="B652" s="1">
        <v>506</v>
      </c>
      <c r="C652" s="1">
        <v>35141.25</v>
      </c>
      <c r="D652" s="1">
        <v>6995.65</v>
      </c>
      <c r="E652" s="1">
        <v>17781472.5</v>
      </c>
      <c r="F652" s="1">
        <v>3539798.9</v>
      </c>
      <c r="G652" s="21">
        <v>0.2</v>
      </c>
      <c r="H652" s="1" t="s">
        <v>14</v>
      </c>
      <c r="I652" s="1" t="s">
        <v>9</v>
      </c>
    </row>
    <row r="653" spans="1:9" x14ac:dyDescent="0.25">
      <c r="A653" s="1" t="s">
        <v>475</v>
      </c>
      <c r="B653" s="1">
        <v>315</v>
      </c>
      <c r="C653" s="1">
        <v>41679.019999999997</v>
      </c>
      <c r="D653" s="1">
        <v>9014.24</v>
      </c>
      <c r="E653" s="1">
        <v>13128891.300000001</v>
      </c>
      <c r="F653" s="1">
        <v>2839485.6</v>
      </c>
      <c r="G653" s="21">
        <v>0.22</v>
      </c>
      <c r="H653" s="1" t="s">
        <v>14</v>
      </c>
      <c r="I653" s="1" t="s">
        <v>9</v>
      </c>
    </row>
    <row r="654" spans="1:9" x14ac:dyDescent="0.25">
      <c r="A654" s="1" t="s">
        <v>486</v>
      </c>
      <c r="B654" s="1">
        <v>397</v>
      </c>
      <c r="C654" s="1">
        <v>29715</v>
      </c>
      <c r="D654" s="1">
        <v>6060.24</v>
      </c>
      <c r="E654" s="1">
        <v>11796855</v>
      </c>
      <c r="F654" s="1">
        <v>2405915.2799999998</v>
      </c>
      <c r="G654" s="21">
        <v>0.2</v>
      </c>
      <c r="H654" s="1" t="s">
        <v>14</v>
      </c>
      <c r="I654" s="1" t="s">
        <v>9</v>
      </c>
    </row>
    <row r="655" spans="1:9" x14ac:dyDescent="0.25">
      <c r="A655" s="1" t="s">
        <v>489</v>
      </c>
      <c r="B655" s="1">
        <v>229</v>
      </c>
      <c r="C655" s="1">
        <v>18212.59</v>
      </c>
      <c r="D655" s="1">
        <v>3226.57</v>
      </c>
      <c r="E655" s="1">
        <v>4170683.11</v>
      </c>
      <c r="F655" s="1">
        <v>738884.53</v>
      </c>
      <c r="G655" s="21">
        <v>0.18</v>
      </c>
      <c r="H655" s="1" t="s">
        <v>14</v>
      </c>
      <c r="I655" s="1" t="s">
        <v>9</v>
      </c>
    </row>
    <row r="656" spans="1:9" x14ac:dyDescent="0.25">
      <c r="A656" s="1" t="s">
        <v>490</v>
      </c>
      <c r="B656" s="1">
        <v>730</v>
      </c>
      <c r="C656" s="1">
        <v>44410.29</v>
      </c>
      <c r="D656" s="1">
        <v>3170.9</v>
      </c>
      <c r="E656" s="1">
        <v>32419511.699999999</v>
      </c>
      <c r="F656" s="1">
        <v>2314757</v>
      </c>
      <c r="G656" s="21">
        <v>7.0000000000000007E-2</v>
      </c>
      <c r="H656" s="1" t="s">
        <v>14</v>
      </c>
      <c r="I656" s="1" t="s">
        <v>9</v>
      </c>
    </row>
    <row r="657" spans="1:9" x14ac:dyDescent="0.25">
      <c r="A657" s="1" t="s">
        <v>498</v>
      </c>
      <c r="B657" s="1">
        <v>180</v>
      </c>
      <c r="C657" s="1">
        <v>22060.92</v>
      </c>
      <c r="D657" s="1">
        <v>3219.94</v>
      </c>
      <c r="E657" s="1">
        <v>3970965.6</v>
      </c>
      <c r="F657" s="1">
        <v>579589.19999999995</v>
      </c>
      <c r="G657" s="21">
        <v>0.15</v>
      </c>
      <c r="H657" s="1" t="s">
        <v>14</v>
      </c>
      <c r="I657" s="1" t="s">
        <v>9</v>
      </c>
    </row>
    <row r="658" spans="1:9" x14ac:dyDescent="0.25">
      <c r="A658" s="1" t="s">
        <v>516</v>
      </c>
      <c r="B658" s="1">
        <v>972</v>
      </c>
      <c r="C658" s="1">
        <v>28660.03</v>
      </c>
      <c r="D658" s="1">
        <v>8220.25</v>
      </c>
      <c r="E658" s="1">
        <v>27857549.16</v>
      </c>
      <c r="F658" s="1">
        <v>7990083</v>
      </c>
      <c r="G658" s="21">
        <v>0.28999999999999998</v>
      </c>
      <c r="H658" s="1" t="s">
        <v>14</v>
      </c>
      <c r="I658" s="1" t="s">
        <v>9</v>
      </c>
    </row>
    <row r="659" spans="1:9" x14ac:dyDescent="0.25">
      <c r="A659" s="1" t="s">
        <v>522</v>
      </c>
      <c r="B659" s="1">
        <v>684</v>
      </c>
      <c r="C659" s="1">
        <v>22639.19</v>
      </c>
      <c r="D659" s="1">
        <v>9105.1200000000008</v>
      </c>
      <c r="E659" s="1">
        <v>15485205.960000001</v>
      </c>
      <c r="F659" s="1">
        <v>6227902.0800000001</v>
      </c>
      <c r="G659" s="21">
        <v>0.4</v>
      </c>
      <c r="H659" s="1" t="s">
        <v>14</v>
      </c>
      <c r="I659" s="1" t="s">
        <v>9</v>
      </c>
    </row>
    <row r="660" spans="1:9" x14ac:dyDescent="0.25">
      <c r="A660" s="1" t="s">
        <v>530</v>
      </c>
      <c r="B660" s="1">
        <v>282</v>
      </c>
      <c r="C660" s="1">
        <v>46063.17</v>
      </c>
      <c r="D660" s="1">
        <v>3544.77</v>
      </c>
      <c r="E660" s="1">
        <v>12989813.939999999</v>
      </c>
      <c r="F660" s="1">
        <v>999625.14</v>
      </c>
      <c r="G660" s="21">
        <v>0.08</v>
      </c>
      <c r="H660" s="1" t="s">
        <v>14</v>
      </c>
      <c r="I660" s="1" t="s">
        <v>9</v>
      </c>
    </row>
    <row r="661" spans="1:9" x14ac:dyDescent="0.25">
      <c r="A661" s="1" t="s">
        <v>535</v>
      </c>
      <c r="B661" s="1">
        <v>258</v>
      </c>
      <c r="C661" s="1">
        <v>43253.51</v>
      </c>
      <c r="D661" s="1">
        <v>3922.14</v>
      </c>
      <c r="E661" s="1">
        <v>11159405.58</v>
      </c>
      <c r="F661" s="1">
        <v>1011912.12</v>
      </c>
      <c r="G661" s="21">
        <v>0.09</v>
      </c>
      <c r="H661" s="1" t="s">
        <v>14</v>
      </c>
      <c r="I661" s="1" t="s">
        <v>9</v>
      </c>
    </row>
    <row r="662" spans="1:9" x14ac:dyDescent="0.25">
      <c r="A662" s="1" t="s">
        <v>545</v>
      </c>
      <c r="B662" s="1">
        <v>803</v>
      </c>
      <c r="C662" s="1">
        <v>13464.75</v>
      </c>
      <c r="D662" s="1">
        <v>4787.78</v>
      </c>
      <c r="E662" s="1">
        <v>10812194.25</v>
      </c>
      <c r="F662" s="1">
        <v>3844587.34</v>
      </c>
      <c r="G662" s="21">
        <v>0.36</v>
      </c>
      <c r="H662" s="1" t="s">
        <v>14</v>
      </c>
      <c r="I662" s="1" t="s">
        <v>9</v>
      </c>
    </row>
    <row r="663" spans="1:9" x14ac:dyDescent="0.25">
      <c r="A663" s="1" t="s">
        <v>547</v>
      </c>
      <c r="B663" s="1">
        <v>394</v>
      </c>
      <c r="C663" s="1">
        <v>32556.2</v>
      </c>
      <c r="D663" s="1">
        <v>8455.9699999999993</v>
      </c>
      <c r="E663" s="1">
        <v>12827142.800000001</v>
      </c>
      <c r="F663" s="1">
        <v>3331652.18</v>
      </c>
      <c r="G663" s="21">
        <v>0.26</v>
      </c>
      <c r="H663" s="1" t="s">
        <v>14</v>
      </c>
      <c r="I663" s="1" t="s">
        <v>9</v>
      </c>
    </row>
    <row r="664" spans="1:9" x14ac:dyDescent="0.25">
      <c r="A664" s="1" t="s">
        <v>561</v>
      </c>
      <c r="B664" s="1">
        <v>825</v>
      </c>
      <c r="C664" s="1">
        <v>44058.73</v>
      </c>
      <c r="D664" s="1">
        <v>4559.3900000000003</v>
      </c>
      <c r="E664" s="1">
        <v>36348452.25</v>
      </c>
      <c r="F664" s="1">
        <v>3761496.75</v>
      </c>
      <c r="G664" s="21">
        <v>0.1</v>
      </c>
      <c r="H664" s="1" t="s">
        <v>14</v>
      </c>
      <c r="I664" s="1" t="s">
        <v>9</v>
      </c>
    </row>
    <row r="665" spans="1:9" x14ac:dyDescent="0.25">
      <c r="A665" s="1" t="s">
        <v>562</v>
      </c>
      <c r="B665" s="1">
        <v>243</v>
      </c>
      <c r="C665" s="1">
        <v>29602.28</v>
      </c>
      <c r="D665" s="1">
        <v>9786.18</v>
      </c>
      <c r="E665" s="1">
        <v>7193354.04</v>
      </c>
      <c r="F665" s="1">
        <v>2378041.7400000002</v>
      </c>
      <c r="G665" s="21">
        <v>0.33</v>
      </c>
      <c r="H665" s="1" t="s">
        <v>14</v>
      </c>
      <c r="I665" s="1" t="s">
        <v>9</v>
      </c>
    </row>
    <row r="666" spans="1:9" x14ac:dyDescent="0.25">
      <c r="A666" s="1" t="s">
        <v>565</v>
      </c>
      <c r="B666" s="1">
        <v>181</v>
      </c>
      <c r="C666" s="1">
        <v>24434.41</v>
      </c>
      <c r="D666" s="1">
        <v>5026.9799999999996</v>
      </c>
      <c r="E666" s="1">
        <v>4422628.21</v>
      </c>
      <c r="F666" s="1">
        <v>909883.38</v>
      </c>
      <c r="G666" s="21">
        <v>0.21</v>
      </c>
      <c r="H666" s="1" t="s">
        <v>14</v>
      </c>
      <c r="I666" s="1" t="s">
        <v>9</v>
      </c>
    </row>
    <row r="667" spans="1:9" x14ac:dyDescent="0.25">
      <c r="A667" s="1" t="s">
        <v>569</v>
      </c>
      <c r="B667" s="1">
        <v>681</v>
      </c>
      <c r="C667" s="1">
        <v>26580.76</v>
      </c>
      <c r="D667" s="1">
        <v>8722.94</v>
      </c>
      <c r="E667" s="1">
        <v>18101497.559999999</v>
      </c>
      <c r="F667" s="1">
        <v>5940322.1399999997</v>
      </c>
      <c r="G667" s="21">
        <v>0.33</v>
      </c>
      <c r="H667" s="1" t="s">
        <v>14</v>
      </c>
      <c r="I667" s="1" t="s">
        <v>9</v>
      </c>
    </row>
    <row r="668" spans="1:9" x14ac:dyDescent="0.25">
      <c r="A668" s="1" t="s">
        <v>580</v>
      </c>
      <c r="B668" s="1">
        <v>180</v>
      </c>
      <c r="C668" s="1">
        <v>35098.42</v>
      </c>
      <c r="D668" s="1">
        <v>3193.55</v>
      </c>
      <c r="E668" s="1">
        <v>6317715.5999999996</v>
      </c>
      <c r="F668" s="1">
        <v>574839</v>
      </c>
      <c r="G668" s="21">
        <v>0.09</v>
      </c>
      <c r="H668" s="1" t="s">
        <v>14</v>
      </c>
      <c r="I668" s="1" t="s">
        <v>9</v>
      </c>
    </row>
    <row r="669" spans="1:9" x14ac:dyDescent="0.25">
      <c r="A669" s="1" t="s">
        <v>581</v>
      </c>
      <c r="B669" s="1">
        <v>109</v>
      </c>
      <c r="C669" s="1">
        <v>37687.33</v>
      </c>
      <c r="D669" s="1">
        <v>8794.43</v>
      </c>
      <c r="E669" s="1">
        <v>4107918.97</v>
      </c>
      <c r="F669" s="1">
        <v>958592.87</v>
      </c>
      <c r="G669" s="21">
        <v>0.23</v>
      </c>
      <c r="H669" s="1" t="s">
        <v>14</v>
      </c>
      <c r="I669" s="1" t="s">
        <v>9</v>
      </c>
    </row>
    <row r="670" spans="1:9" x14ac:dyDescent="0.25">
      <c r="A670" s="1" t="s">
        <v>592</v>
      </c>
      <c r="B670" s="1">
        <v>537</v>
      </c>
      <c r="C670" s="1">
        <v>18603.64</v>
      </c>
      <c r="D670" s="1">
        <v>5520.33</v>
      </c>
      <c r="E670" s="1">
        <v>9990154.6799999997</v>
      </c>
      <c r="F670" s="1">
        <v>2964417.21</v>
      </c>
      <c r="G670" s="21">
        <v>0.3</v>
      </c>
      <c r="H670" s="1" t="s">
        <v>14</v>
      </c>
      <c r="I670" s="1" t="s">
        <v>9</v>
      </c>
    </row>
    <row r="671" spans="1:9" x14ac:dyDescent="0.25">
      <c r="A671" s="1" t="s">
        <v>606</v>
      </c>
      <c r="B671" s="1">
        <v>872</v>
      </c>
      <c r="C671" s="1">
        <v>12470.14</v>
      </c>
      <c r="D671" s="1">
        <v>4780.03</v>
      </c>
      <c r="E671" s="1">
        <v>10873962.08</v>
      </c>
      <c r="F671" s="1">
        <v>4168186.16</v>
      </c>
      <c r="G671" s="21">
        <v>0.38</v>
      </c>
      <c r="H671" s="1" t="s">
        <v>14</v>
      </c>
      <c r="I671" s="1" t="s">
        <v>9</v>
      </c>
    </row>
    <row r="672" spans="1:9" x14ac:dyDescent="0.25">
      <c r="A672" s="1" t="s">
        <v>622</v>
      </c>
      <c r="B672" s="1">
        <v>518</v>
      </c>
      <c r="C672" s="1">
        <v>11462.7</v>
      </c>
      <c r="D672" s="1">
        <v>9321.44</v>
      </c>
      <c r="E672" s="1">
        <v>5937678.5999999996</v>
      </c>
      <c r="F672" s="1">
        <v>4828505.92</v>
      </c>
      <c r="G672" s="21">
        <v>0.81</v>
      </c>
      <c r="H672" s="1" t="s">
        <v>14</v>
      </c>
      <c r="I672" s="1" t="s">
        <v>9</v>
      </c>
    </row>
    <row r="673" spans="1:9" x14ac:dyDescent="0.25">
      <c r="A673" s="1" t="s">
        <v>632</v>
      </c>
      <c r="B673" s="1">
        <v>150</v>
      </c>
      <c r="C673" s="1">
        <v>23193.26</v>
      </c>
      <c r="D673" s="1">
        <v>4943.25</v>
      </c>
      <c r="E673" s="1">
        <v>3478989</v>
      </c>
      <c r="F673" s="1">
        <v>741487.5</v>
      </c>
      <c r="G673" s="21">
        <v>0.21</v>
      </c>
      <c r="H673" s="1" t="s">
        <v>14</v>
      </c>
      <c r="I673" s="1" t="s">
        <v>9</v>
      </c>
    </row>
    <row r="674" spans="1:9" x14ac:dyDescent="0.25">
      <c r="A674" s="1" t="s">
        <v>641</v>
      </c>
      <c r="B674" s="1">
        <v>989</v>
      </c>
      <c r="C674" s="1">
        <v>31752.95</v>
      </c>
      <c r="D674" s="1">
        <v>7600.6</v>
      </c>
      <c r="E674" s="1">
        <v>31403667.550000001</v>
      </c>
      <c r="F674" s="1">
        <v>7516993.4000000004</v>
      </c>
      <c r="G674" s="21">
        <v>0.24</v>
      </c>
      <c r="H674" s="1" t="s">
        <v>14</v>
      </c>
      <c r="I674" s="1" t="s">
        <v>9</v>
      </c>
    </row>
    <row r="675" spans="1:9" x14ac:dyDescent="0.25">
      <c r="A675" s="1" t="s">
        <v>642</v>
      </c>
      <c r="B675" s="1">
        <v>564</v>
      </c>
      <c r="C675" s="1">
        <v>23783.54</v>
      </c>
      <c r="D675" s="1">
        <v>5997.33</v>
      </c>
      <c r="E675" s="1">
        <v>13413916.560000001</v>
      </c>
      <c r="F675" s="1">
        <v>3382494.12</v>
      </c>
      <c r="G675" s="21">
        <v>0.25</v>
      </c>
      <c r="H675" s="1" t="s">
        <v>14</v>
      </c>
      <c r="I675" s="1" t="s">
        <v>9</v>
      </c>
    </row>
    <row r="676" spans="1:9" x14ac:dyDescent="0.25">
      <c r="A676" s="1" t="s">
        <v>650</v>
      </c>
      <c r="B676" s="1">
        <v>544</v>
      </c>
      <c r="C676" s="1">
        <v>31992.21</v>
      </c>
      <c r="D676" s="1">
        <v>6314.66</v>
      </c>
      <c r="E676" s="1">
        <v>17403762.239999998</v>
      </c>
      <c r="F676" s="1">
        <v>3435175.04</v>
      </c>
      <c r="G676" s="21">
        <v>0.2</v>
      </c>
      <c r="H676" s="1" t="s">
        <v>14</v>
      </c>
      <c r="I676" s="1" t="s">
        <v>9</v>
      </c>
    </row>
    <row r="677" spans="1:9" x14ac:dyDescent="0.25">
      <c r="A677" s="1" t="s">
        <v>656</v>
      </c>
      <c r="B677" s="1">
        <v>387</v>
      </c>
      <c r="C677" s="1">
        <v>48052.05</v>
      </c>
      <c r="D677" s="1">
        <v>4922.24</v>
      </c>
      <c r="E677" s="1">
        <v>18596143.350000001</v>
      </c>
      <c r="F677" s="1">
        <v>1904906.88</v>
      </c>
      <c r="G677" s="21">
        <v>0.1</v>
      </c>
      <c r="H677" s="1" t="s">
        <v>14</v>
      </c>
      <c r="I677" s="1" t="s">
        <v>9</v>
      </c>
    </row>
    <row r="678" spans="1:9" x14ac:dyDescent="0.25">
      <c r="A678" s="1" t="s">
        <v>667</v>
      </c>
      <c r="B678" s="1">
        <v>600</v>
      </c>
      <c r="C678" s="1">
        <v>35084.68</v>
      </c>
      <c r="D678" s="1">
        <v>5515.51</v>
      </c>
      <c r="E678" s="1">
        <v>21050808</v>
      </c>
      <c r="F678" s="1">
        <v>3309306</v>
      </c>
      <c r="G678" s="21">
        <v>0.16</v>
      </c>
      <c r="H678" s="1" t="s">
        <v>14</v>
      </c>
      <c r="I678" s="1" t="s">
        <v>9</v>
      </c>
    </row>
    <row r="679" spans="1:9" x14ac:dyDescent="0.25">
      <c r="A679" s="1" t="s">
        <v>669</v>
      </c>
      <c r="B679" s="1">
        <v>435</v>
      </c>
      <c r="C679" s="1">
        <v>19481.189999999999</v>
      </c>
      <c r="D679" s="1">
        <v>4810.38</v>
      </c>
      <c r="E679" s="1">
        <v>8474317.6500000004</v>
      </c>
      <c r="F679" s="1">
        <v>2092515.3</v>
      </c>
      <c r="G679" s="21">
        <v>0.25</v>
      </c>
      <c r="H679" s="1" t="s">
        <v>14</v>
      </c>
      <c r="I679" s="1" t="s">
        <v>9</v>
      </c>
    </row>
    <row r="680" spans="1:9" x14ac:dyDescent="0.25">
      <c r="A680" s="1" t="s">
        <v>676</v>
      </c>
      <c r="B680" s="1">
        <v>574</v>
      </c>
      <c r="C680" s="1">
        <v>13194.29</v>
      </c>
      <c r="D680" s="1">
        <v>8175.79</v>
      </c>
      <c r="E680" s="1">
        <v>7573522.46</v>
      </c>
      <c r="F680" s="1">
        <v>4692903.46</v>
      </c>
      <c r="G680" s="21">
        <v>0.62</v>
      </c>
      <c r="H680" s="1" t="s">
        <v>14</v>
      </c>
      <c r="I680" s="1" t="s">
        <v>9</v>
      </c>
    </row>
    <row r="681" spans="1:9" x14ac:dyDescent="0.25">
      <c r="A681" s="1" t="s">
        <v>677</v>
      </c>
      <c r="B681" s="1">
        <v>744</v>
      </c>
      <c r="C681" s="1">
        <v>17166.97</v>
      </c>
      <c r="D681" s="1">
        <v>7770.71</v>
      </c>
      <c r="E681" s="1">
        <v>12772225.68</v>
      </c>
      <c r="F681" s="1">
        <v>5781408.2400000002</v>
      </c>
      <c r="G681" s="21">
        <v>0.45</v>
      </c>
      <c r="H681" s="1" t="s">
        <v>14</v>
      </c>
      <c r="I681" s="1" t="s">
        <v>9</v>
      </c>
    </row>
    <row r="682" spans="1:9" x14ac:dyDescent="0.25">
      <c r="A682" s="1" t="s">
        <v>678</v>
      </c>
      <c r="B682" s="1">
        <v>230</v>
      </c>
      <c r="C682" s="1">
        <v>46533.71</v>
      </c>
      <c r="D682" s="1">
        <v>4092.35</v>
      </c>
      <c r="E682" s="1">
        <v>10702753.300000001</v>
      </c>
      <c r="F682" s="1">
        <v>941240.5</v>
      </c>
      <c r="G682" s="21">
        <v>0.09</v>
      </c>
      <c r="H682" s="1" t="s">
        <v>14</v>
      </c>
      <c r="I682" s="1" t="s">
        <v>9</v>
      </c>
    </row>
    <row r="683" spans="1:9" x14ac:dyDescent="0.25">
      <c r="A683" s="1" t="s">
        <v>683</v>
      </c>
      <c r="B683" s="1">
        <v>722</v>
      </c>
      <c r="C683" s="1">
        <v>46749.58</v>
      </c>
      <c r="D683" s="1">
        <v>4146.22</v>
      </c>
      <c r="E683" s="1">
        <v>33753196.759999998</v>
      </c>
      <c r="F683" s="1">
        <v>2993570.84</v>
      </c>
      <c r="G683" s="21">
        <v>0.09</v>
      </c>
      <c r="H683" s="1" t="s">
        <v>14</v>
      </c>
      <c r="I683" s="1" t="s">
        <v>9</v>
      </c>
    </row>
    <row r="684" spans="1:9" x14ac:dyDescent="0.25">
      <c r="A684" s="1" t="s">
        <v>684</v>
      </c>
      <c r="B684" s="1">
        <v>313</v>
      </c>
      <c r="C684" s="1">
        <v>21553.66</v>
      </c>
      <c r="D684" s="1">
        <v>7531.22</v>
      </c>
      <c r="E684" s="1">
        <v>6746295.5800000001</v>
      </c>
      <c r="F684" s="1">
        <v>2357271.86</v>
      </c>
      <c r="G684" s="21">
        <v>0.35</v>
      </c>
      <c r="H684" s="1" t="s">
        <v>14</v>
      </c>
      <c r="I684" s="1" t="s">
        <v>9</v>
      </c>
    </row>
    <row r="685" spans="1:9" x14ac:dyDescent="0.25">
      <c r="A685" s="1" t="s">
        <v>689</v>
      </c>
      <c r="B685" s="1">
        <v>627</v>
      </c>
      <c r="C685" s="1">
        <v>28634.29</v>
      </c>
      <c r="D685" s="1">
        <v>6333.2</v>
      </c>
      <c r="E685" s="1">
        <v>17953699.829999998</v>
      </c>
      <c r="F685" s="1">
        <v>3970916.4</v>
      </c>
      <c r="G685" s="21">
        <v>0.22</v>
      </c>
      <c r="H685" s="1" t="s">
        <v>14</v>
      </c>
      <c r="I685" s="1" t="s">
        <v>9</v>
      </c>
    </row>
    <row r="686" spans="1:9" x14ac:dyDescent="0.25">
      <c r="A686" s="1" t="s">
        <v>705</v>
      </c>
      <c r="B686" s="1">
        <v>641</v>
      </c>
      <c r="C686" s="1">
        <v>36577.96</v>
      </c>
      <c r="D686" s="1">
        <v>7500.75</v>
      </c>
      <c r="E686" s="1">
        <v>23446472.359999999</v>
      </c>
      <c r="F686" s="1">
        <v>4807980.75</v>
      </c>
      <c r="G686" s="21">
        <v>0.21</v>
      </c>
      <c r="H686" s="1" t="s">
        <v>14</v>
      </c>
      <c r="I686" s="1" t="s">
        <v>9</v>
      </c>
    </row>
    <row r="687" spans="1:9" x14ac:dyDescent="0.25">
      <c r="A687" s="1" t="s">
        <v>707</v>
      </c>
      <c r="B687" s="1">
        <v>354</v>
      </c>
      <c r="C687" s="1">
        <v>29803.5</v>
      </c>
      <c r="D687" s="1">
        <v>8893.66</v>
      </c>
      <c r="E687" s="1">
        <v>10550439</v>
      </c>
      <c r="F687" s="1">
        <v>3148355.64</v>
      </c>
      <c r="G687" s="21">
        <v>0.3</v>
      </c>
      <c r="H687" s="1" t="s">
        <v>14</v>
      </c>
      <c r="I687" s="1" t="s">
        <v>9</v>
      </c>
    </row>
    <row r="688" spans="1:9" x14ac:dyDescent="0.25">
      <c r="A688" s="1" t="s">
        <v>727</v>
      </c>
      <c r="B688" s="1">
        <v>684</v>
      </c>
      <c r="C688" s="1">
        <v>19040.759999999998</v>
      </c>
      <c r="D688" s="1">
        <v>4601.97</v>
      </c>
      <c r="E688" s="1">
        <v>13023879.84</v>
      </c>
      <c r="F688" s="1">
        <v>3147747.48</v>
      </c>
      <c r="G688" s="21">
        <v>0.24</v>
      </c>
      <c r="H688" s="1" t="s">
        <v>14</v>
      </c>
      <c r="I688" s="1" t="s">
        <v>9</v>
      </c>
    </row>
    <row r="689" spans="1:9" x14ac:dyDescent="0.25">
      <c r="A689" s="1" t="s">
        <v>746</v>
      </c>
      <c r="B689" s="1">
        <v>611</v>
      </c>
      <c r="C689" s="1">
        <v>32507.66</v>
      </c>
      <c r="D689" s="1">
        <v>5691.95</v>
      </c>
      <c r="E689" s="1">
        <v>19862180.260000002</v>
      </c>
      <c r="F689" s="1">
        <v>3477781.45</v>
      </c>
      <c r="G689" s="21">
        <v>0.18</v>
      </c>
      <c r="H689" s="1" t="s">
        <v>14</v>
      </c>
      <c r="I689" s="1" t="s">
        <v>9</v>
      </c>
    </row>
    <row r="690" spans="1:9" x14ac:dyDescent="0.25">
      <c r="A690" s="1" t="s">
        <v>749</v>
      </c>
      <c r="B690" s="1">
        <v>601</v>
      </c>
      <c r="C690" s="1">
        <v>45644.07</v>
      </c>
      <c r="D690" s="1">
        <v>4474.6400000000003</v>
      </c>
      <c r="E690" s="1">
        <v>27432086.07</v>
      </c>
      <c r="F690" s="1">
        <v>2689258.64</v>
      </c>
      <c r="G690" s="21">
        <v>0.1</v>
      </c>
      <c r="H690" s="1" t="s">
        <v>14</v>
      </c>
      <c r="I690" s="1" t="s">
        <v>9</v>
      </c>
    </row>
    <row r="691" spans="1:9" x14ac:dyDescent="0.25">
      <c r="A691" s="1" t="s">
        <v>752</v>
      </c>
      <c r="B691" s="1">
        <v>142</v>
      </c>
      <c r="C691" s="1">
        <v>14677.15</v>
      </c>
      <c r="D691" s="1">
        <v>7760.44</v>
      </c>
      <c r="E691" s="1">
        <v>2084155.3</v>
      </c>
      <c r="F691" s="1">
        <v>1101982.48</v>
      </c>
      <c r="G691" s="21">
        <v>0.53</v>
      </c>
      <c r="H691" s="1" t="s">
        <v>14</v>
      </c>
      <c r="I691" s="1" t="s">
        <v>9</v>
      </c>
    </row>
    <row r="692" spans="1:9" x14ac:dyDescent="0.25">
      <c r="A692" s="1" t="s">
        <v>756</v>
      </c>
      <c r="B692" s="1">
        <v>934</v>
      </c>
      <c r="C692" s="1">
        <v>19744.29</v>
      </c>
      <c r="D692" s="1">
        <v>8570.41</v>
      </c>
      <c r="E692" s="1">
        <v>18441166.859999999</v>
      </c>
      <c r="F692" s="1">
        <v>8004762.9400000004</v>
      </c>
      <c r="G692" s="21">
        <v>0.43</v>
      </c>
      <c r="H692" s="1" t="s">
        <v>14</v>
      </c>
      <c r="I692" s="1" t="s">
        <v>9</v>
      </c>
    </row>
    <row r="693" spans="1:9" x14ac:dyDescent="0.25">
      <c r="A693" s="1" t="s">
        <v>766</v>
      </c>
      <c r="B693" s="1">
        <v>497</v>
      </c>
      <c r="C693" s="1">
        <v>36446.19</v>
      </c>
      <c r="D693" s="1">
        <v>6203.23</v>
      </c>
      <c r="E693" s="1">
        <v>18113756.43</v>
      </c>
      <c r="F693" s="1">
        <v>3083005.31</v>
      </c>
      <c r="G693" s="21">
        <v>0.17</v>
      </c>
      <c r="H693" s="1" t="s">
        <v>14</v>
      </c>
      <c r="I693" s="1" t="s">
        <v>9</v>
      </c>
    </row>
    <row r="694" spans="1:9" x14ac:dyDescent="0.25">
      <c r="A694" s="1" t="s">
        <v>768</v>
      </c>
      <c r="B694" s="1">
        <v>375</v>
      </c>
      <c r="C694" s="1">
        <v>47026.19</v>
      </c>
      <c r="D694" s="1">
        <v>3721.51</v>
      </c>
      <c r="E694" s="1">
        <v>17634821.25</v>
      </c>
      <c r="F694" s="1">
        <v>1395566.25</v>
      </c>
      <c r="G694" s="21">
        <v>0.08</v>
      </c>
      <c r="H694" s="1" t="s">
        <v>14</v>
      </c>
      <c r="I694" s="1" t="s">
        <v>9</v>
      </c>
    </row>
    <row r="695" spans="1:9" x14ac:dyDescent="0.25">
      <c r="A695" s="1" t="s">
        <v>771</v>
      </c>
      <c r="B695" s="1">
        <v>360</v>
      </c>
      <c r="C695" s="1">
        <v>26607.040000000001</v>
      </c>
      <c r="D695" s="1">
        <v>3144.34</v>
      </c>
      <c r="E695" s="1">
        <v>9578534.4000000004</v>
      </c>
      <c r="F695" s="1">
        <v>1131962.3999999999</v>
      </c>
      <c r="G695" s="21">
        <v>0.12</v>
      </c>
      <c r="H695" s="1" t="s">
        <v>14</v>
      </c>
      <c r="I695" s="1" t="s">
        <v>9</v>
      </c>
    </row>
    <row r="696" spans="1:9" x14ac:dyDescent="0.25">
      <c r="A696" s="1" t="s">
        <v>777</v>
      </c>
      <c r="B696" s="1">
        <v>173</v>
      </c>
      <c r="C696" s="1">
        <v>48027.01</v>
      </c>
      <c r="D696" s="1">
        <v>4082.66</v>
      </c>
      <c r="E696" s="1">
        <v>8308672.7300000004</v>
      </c>
      <c r="F696" s="1">
        <v>706300.18</v>
      </c>
      <c r="G696" s="21">
        <v>0.09</v>
      </c>
      <c r="H696" s="1" t="s">
        <v>14</v>
      </c>
      <c r="I696" s="1" t="s">
        <v>9</v>
      </c>
    </row>
    <row r="697" spans="1:9" x14ac:dyDescent="0.25">
      <c r="A697" s="1" t="s">
        <v>780</v>
      </c>
      <c r="B697" s="1">
        <v>883</v>
      </c>
      <c r="C697" s="1">
        <v>31735.91</v>
      </c>
      <c r="D697" s="1">
        <v>8581.08</v>
      </c>
      <c r="E697" s="1">
        <v>28022808.530000001</v>
      </c>
      <c r="F697" s="1">
        <v>7577093.6399999997</v>
      </c>
      <c r="G697" s="21">
        <v>0.27</v>
      </c>
      <c r="H697" s="1" t="s">
        <v>14</v>
      </c>
      <c r="I697" s="1" t="s">
        <v>9</v>
      </c>
    </row>
    <row r="698" spans="1:9" x14ac:dyDescent="0.25">
      <c r="A698" s="1" t="s">
        <v>786</v>
      </c>
      <c r="B698" s="1">
        <v>765</v>
      </c>
      <c r="C698" s="1">
        <v>38984.959999999999</v>
      </c>
      <c r="D698" s="1">
        <v>8638.35</v>
      </c>
      <c r="E698" s="1">
        <v>29823494.399999999</v>
      </c>
      <c r="F698" s="1">
        <v>6608337.75</v>
      </c>
      <c r="G698" s="21">
        <v>0.22</v>
      </c>
      <c r="H698" s="1" t="s">
        <v>14</v>
      </c>
      <c r="I698" s="1" t="s">
        <v>9</v>
      </c>
    </row>
    <row r="699" spans="1:9" x14ac:dyDescent="0.25">
      <c r="A699" s="1" t="s">
        <v>790</v>
      </c>
      <c r="B699" s="1">
        <v>274</v>
      </c>
      <c r="C699" s="1">
        <v>46080.72</v>
      </c>
      <c r="D699" s="1">
        <v>5147.67</v>
      </c>
      <c r="E699" s="1">
        <v>12626117.279999999</v>
      </c>
      <c r="F699" s="1">
        <v>1410461.58</v>
      </c>
      <c r="G699" s="21">
        <v>0.11</v>
      </c>
      <c r="H699" s="1" t="s">
        <v>14</v>
      </c>
      <c r="I699" s="1" t="s">
        <v>9</v>
      </c>
    </row>
    <row r="700" spans="1:9" x14ac:dyDescent="0.25">
      <c r="A700" s="1" t="s">
        <v>798</v>
      </c>
      <c r="B700" s="1">
        <v>662</v>
      </c>
      <c r="C700" s="1">
        <v>28089.29</v>
      </c>
      <c r="D700" s="1">
        <v>8576.5</v>
      </c>
      <c r="E700" s="1">
        <v>18595109.98</v>
      </c>
      <c r="F700" s="1">
        <v>5677643</v>
      </c>
      <c r="G700" s="21">
        <v>0.31</v>
      </c>
      <c r="H700" s="1" t="s">
        <v>14</v>
      </c>
      <c r="I700" s="1" t="s">
        <v>9</v>
      </c>
    </row>
    <row r="701" spans="1:9" x14ac:dyDescent="0.25">
      <c r="A701" s="1" t="s">
        <v>799</v>
      </c>
      <c r="B701" s="1">
        <v>253</v>
      </c>
      <c r="C701" s="1">
        <v>13931.93</v>
      </c>
      <c r="D701" s="1">
        <v>2641.17</v>
      </c>
      <c r="E701" s="1">
        <v>3524778.29</v>
      </c>
      <c r="F701" s="1">
        <v>668216.01</v>
      </c>
      <c r="G701" s="21">
        <v>0.19</v>
      </c>
      <c r="H701" s="1" t="s">
        <v>14</v>
      </c>
      <c r="I701" s="1" t="s">
        <v>9</v>
      </c>
    </row>
    <row r="702" spans="1:9" x14ac:dyDescent="0.25">
      <c r="A702" s="1" t="s">
        <v>812</v>
      </c>
      <c r="B702" s="1">
        <v>965</v>
      </c>
      <c r="C702" s="1">
        <v>27453.95</v>
      </c>
      <c r="D702" s="1">
        <v>3730.14</v>
      </c>
      <c r="E702" s="1">
        <v>26493061.75</v>
      </c>
      <c r="F702" s="1">
        <v>3599585.1</v>
      </c>
      <c r="G702" s="21">
        <v>0.14000000000000001</v>
      </c>
      <c r="H702" s="1" t="s">
        <v>14</v>
      </c>
      <c r="I702" s="1" t="s">
        <v>9</v>
      </c>
    </row>
    <row r="703" spans="1:9" x14ac:dyDescent="0.25">
      <c r="A703" s="1" t="s">
        <v>835</v>
      </c>
      <c r="B703" s="1">
        <v>474</v>
      </c>
      <c r="C703" s="1">
        <v>30841.13</v>
      </c>
      <c r="D703" s="1">
        <v>4757.91</v>
      </c>
      <c r="E703" s="1">
        <v>14618695.619999999</v>
      </c>
      <c r="F703" s="1">
        <v>2255249.34</v>
      </c>
      <c r="G703" s="21">
        <v>0.15</v>
      </c>
      <c r="H703" s="1" t="s">
        <v>14</v>
      </c>
      <c r="I703" s="1" t="s">
        <v>9</v>
      </c>
    </row>
    <row r="704" spans="1:9" x14ac:dyDescent="0.25">
      <c r="A704" s="1" t="s">
        <v>839</v>
      </c>
      <c r="B704" s="1">
        <v>516</v>
      </c>
      <c r="C704" s="1">
        <v>48437.82</v>
      </c>
      <c r="D704" s="1">
        <v>7508.61</v>
      </c>
      <c r="E704" s="1">
        <v>24993915.120000001</v>
      </c>
      <c r="F704" s="1">
        <v>3874442.76</v>
      </c>
      <c r="G704" s="21">
        <v>0.16</v>
      </c>
      <c r="H704" s="1" t="s">
        <v>14</v>
      </c>
      <c r="I704" s="1" t="s">
        <v>9</v>
      </c>
    </row>
    <row r="705" spans="1:9" x14ac:dyDescent="0.25">
      <c r="A705" s="1" t="s">
        <v>842</v>
      </c>
      <c r="B705" s="1">
        <v>963</v>
      </c>
      <c r="C705" s="1">
        <v>16009.91</v>
      </c>
      <c r="D705" s="1">
        <v>7849.5</v>
      </c>
      <c r="E705" s="1">
        <v>15417543.33</v>
      </c>
      <c r="F705" s="1">
        <v>7559068.5</v>
      </c>
      <c r="G705" s="21">
        <v>0.49</v>
      </c>
      <c r="H705" s="1" t="s">
        <v>14</v>
      </c>
      <c r="I705" s="1" t="s">
        <v>9</v>
      </c>
    </row>
    <row r="706" spans="1:9" x14ac:dyDescent="0.25">
      <c r="A706" s="1" t="s">
        <v>851</v>
      </c>
      <c r="B706" s="1">
        <v>508</v>
      </c>
      <c r="C706" s="1">
        <v>31225.599999999999</v>
      </c>
      <c r="D706" s="1">
        <v>8159.69</v>
      </c>
      <c r="E706" s="1">
        <v>15862604.800000001</v>
      </c>
      <c r="F706" s="1">
        <v>4145122.52</v>
      </c>
      <c r="G706" s="21">
        <v>0.26</v>
      </c>
      <c r="H706" s="1" t="s">
        <v>14</v>
      </c>
      <c r="I706" s="1" t="s">
        <v>9</v>
      </c>
    </row>
    <row r="707" spans="1:9" x14ac:dyDescent="0.25">
      <c r="A707" s="1" t="s">
        <v>853</v>
      </c>
      <c r="B707" s="1">
        <v>586</v>
      </c>
      <c r="C707" s="1">
        <v>24919.56</v>
      </c>
      <c r="D707" s="1">
        <v>9611.18</v>
      </c>
      <c r="E707" s="1">
        <v>14602862.16</v>
      </c>
      <c r="F707" s="1">
        <v>5632151.4800000004</v>
      </c>
      <c r="G707" s="21">
        <v>0.39</v>
      </c>
      <c r="H707" s="1" t="s">
        <v>14</v>
      </c>
      <c r="I707" s="1" t="s">
        <v>9</v>
      </c>
    </row>
    <row r="708" spans="1:9" x14ac:dyDescent="0.25">
      <c r="A708" s="1" t="s">
        <v>856</v>
      </c>
      <c r="B708" s="1">
        <v>320</v>
      </c>
      <c r="C708" s="1">
        <v>18171.759999999998</v>
      </c>
      <c r="D708" s="1">
        <v>8433.08</v>
      </c>
      <c r="E708" s="1">
        <v>5814963.2000000002</v>
      </c>
      <c r="F708" s="1">
        <v>2698585.6</v>
      </c>
      <c r="G708" s="21">
        <v>0.46</v>
      </c>
      <c r="H708" s="1" t="s">
        <v>14</v>
      </c>
      <c r="I708" s="1" t="s">
        <v>9</v>
      </c>
    </row>
    <row r="709" spans="1:9" x14ac:dyDescent="0.25">
      <c r="A709" s="1" t="s">
        <v>863</v>
      </c>
      <c r="B709" s="1">
        <v>732</v>
      </c>
      <c r="C709" s="1">
        <v>11168.28</v>
      </c>
      <c r="D709" s="1">
        <v>6791.68</v>
      </c>
      <c r="E709" s="1">
        <v>8175180.96</v>
      </c>
      <c r="F709" s="1">
        <v>4971509.7599999998</v>
      </c>
      <c r="G709" s="21">
        <v>0.61</v>
      </c>
      <c r="H709" s="1" t="s">
        <v>14</v>
      </c>
      <c r="I709" s="1" t="s">
        <v>9</v>
      </c>
    </row>
    <row r="710" spans="1:9" x14ac:dyDescent="0.25">
      <c r="A710" s="1" t="s">
        <v>872</v>
      </c>
      <c r="B710" s="1">
        <v>354</v>
      </c>
      <c r="C710" s="1">
        <v>31027.21</v>
      </c>
      <c r="D710" s="1">
        <v>9520.25</v>
      </c>
      <c r="E710" s="1">
        <v>10983632.34</v>
      </c>
      <c r="F710" s="1">
        <v>3370168.5</v>
      </c>
      <c r="G710" s="21">
        <v>0.31</v>
      </c>
      <c r="H710" s="1" t="s">
        <v>14</v>
      </c>
      <c r="I710" s="1" t="s">
        <v>9</v>
      </c>
    </row>
    <row r="711" spans="1:9" x14ac:dyDescent="0.25">
      <c r="A711" s="1" t="s">
        <v>873</v>
      </c>
      <c r="B711" s="1">
        <v>342</v>
      </c>
      <c r="C711" s="1">
        <v>32818.79</v>
      </c>
      <c r="D711" s="1">
        <v>3272.06</v>
      </c>
      <c r="E711" s="1">
        <v>11224026.18</v>
      </c>
      <c r="F711" s="1">
        <v>1119044.52</v>
      </c>
      <c r="G711" s="21">
        <v>0.1</v>
      </c>
      <c r="H711" s="1" t="s">
        <v>14</v>
      </c>
      <c r="I711" s="1" t="s">
        <v>9</v>
      </c>
    </row>
    <row r="712" spans="1:9" x14ac:dyDescent="0.25">
      <c r="A712" s="1" t="s">
        <v>877</v>
      </c>
      <c r="B712" s="1">
        <v>860</v>
      </c>
      <c r="C712" s="1">
        <v>39176.400000000001</v>
      </c>
      <c r="D712" s="1">
        <v>7591.77</v>
      </c>
      <c r="E712" s="1">
        <v>33691704</v>
      </c>
      <c r="F712" s="1">
        <v>6528922.2000000002</v>
      </c>
      <c r="G712" s="21">
        <v>0.19</v>
      </c>
      <c r="H712" s="1" t="s">
        <v>14</v>
      </c>
      <c r="I712" s="1" t="s">
        <v>9</v>
      </c>
    </row>
    <row r="713" spans="1:9" x14ac:dyDescent="0.25">
      <c r="A713" s="1" t="s">
        <v>882</v>
      </c>
      <c r="B713" s="1">
        <v>420</v>
      </c>
      <c r="C713" s="1">
        <v>28193.75</v>
      </c>
      <c r="D713" s="1">
        <v>6419.32</v>
      </c>
      <c r="E713" s="1">
        <v>11841375</v>
      </c>
      <c r="F713" s="1">
        <v>2696114.4</v>
      </c>
      <c r="G713" s="21">
        <v>0.23</v>
      </c>
      <c r="H713" s="1" t="s">
        <v>14</v>
      </c>
      <c r="I713" s="1" t="s">
        <v>9</v>
      </c>
    </row>
    <row r="714" spans="1:9" x14ac:dyDescent="0.25">
      <c r="A714" s="1" t="s">
        <v>888</v>
      </c>
      <c r="B714" s="1">
        <v>414</v>
      </c>
      <c r="C714" s="1">
        <v>26446.32</v>
      </c>
      <c r="D714" s="1">
        <v>9849.4500000000007</v>
      </c>
      <c r="E714" s="1">
        <v>10948776.48</v>
      </c>
      <c r="F714" s="1">
        <v>4077672.3</v>
      </c>
      <c r="G714" s="21">
        <v>0.37</v>
      </c>
      <c r="H714" s="1" t="s">
        <v>14</v>
      </c>
      <c r="I714" s="1" t="s">
        <v>9</v>
      </c>
    </row>
    <row r="715" spans="1:9" x14ac:dyDescent="0.25">
      <c r="A715" s="1" t="s">
        <v>900</v>
      </c>
      <c r="B715" s="1">
        <v>669</v>
      </c>
      <c r="C715" s="1">
        <v>27099.759999999998</v>
      </c>
      <c r="D715" s="1">
        <v>9279.52</v>
      </c>
      <c r="E715" s="1">
        <v>18129739.440000001</v>
      </c>
      <c r="F715" s="1">
        <v>6207998.8799999999</v>
      </c>
      <c r="G715" s="21">
        <v>0.34</v>
      </c>
      <c r="H715" s="1" t="s">
        <v>14</v>
      </c>
      <c r="I715" s="1" t="s">
        <v>9</v>
      </c>
    </row>
    <row r="716" spans="1:9" x14ac:dyDescent="0.25">
      <c r="A716" s="1" t="s">
        <v>907</v>
      </c>
      <c r="B716" s="1">
        <v>402</v>
      </c>
      <c r="C716" s="1">
        <v>14516.01</v>
      </c>
      <c r="D716" s="1">
        <v>7997.27</v>
      </c>
      <c r="E716" s="1">
        <v>5835436.0199999996</v>
      </c>
      <c r="F716" s="1">
        <v>3214902.54</v>
      </c>
      <c r="G716" s="21">
        <v>0.55000000000000004</v>
      </c>
      <c r="H716" s="1" t="s">
        <v>14</v>
      </c>
      <c r="I716" s="1" t="s">
        <v>9</v>
      </c>
    </row>
    <row r="717" spans="1:9" x14ac:dyDescent="0.25">
      <c r="A717" s="1" t="s">
        <v>910</v>
      </c>
      <c r="B717" s="1">
        <v>796</v>
      </c>
      <c r="C717" s="1">
        <v>49695.31</v>
      </c>
      <c r="D717" s="1">
        <v>6588.39</v>
      </c>
      <c r="E717" s="1">
        <v>39557466.759999998</v>
      </c>
      <c r="F717" s="1">
        <v>5244358.4400000004</v>
      </c>
      <c r="G717" s="21">
        <v>0.13</v>
      </c>
      <c r="H717" s="1" t="s">
        <v>14</v>
      </c>
      <c r="I717" s="1" t="s">
        <v>9</v>
      </c>
    </row>
    <row r="718" spans="1:9" x14ac:dyDescent="0.25">
      <c r="A718" s="1" t="s">
        <v>913</v>
      </c>
      <c r="B718" s="1">
        <v>262</v>
      </c>
      <c r="C718" s="1">
        <v>13664.69</v>
      </c>
      <c r="D718" s="1">
        <v>7725.31</v>
      </c>
      <c r="E718" s="1">
        <v>3580148.78</v>
      </c>
      <c r="F718" s="1">
        <v>2024031.22</v>
      </c>
      <c r="G718" s="21">
        <v>0.56999999999999995</v>
      </c>
      <c r="H718" s="1" t="s">
        <v>14</v>
      </c>
      <c r="I718" s="1" t="s">
        <v>9</v>
      </c>
    </row>
    <row r="719" spans="1:9" x14ac:dyDescent="0.25">
      <c r="A719" s="1" t="s">
        <v>928</v>
      </c>
      <c r="B719" s="1">
        <v>911</v>
      </c>
      <c r="C719" s="1">
        <v>31182.01</v>
      </c>
      <c r="D719" s="1">
        <v>7840.19</v>
      </c>
      <c r="E719" s="1">
        <v>28406811.109999999</v>
      </c>
      <c r="F719" s="1">
        <v>7142413.0899999999</v>
      </c>
      <c r="G719" s="21">
        <v>0.25</v>
      </c>
      <c r="H719" s="1" t="s">
        <v>14</v>
      </c>
      <c r="I719" s="1" t="s">
        <v>9</v>
      </c>
    </row>
    <row r="720" spans="1:9" x14ac:dyDescent="0.25">
      <c r="A720" s="1" t="s">
        <v>929</v>
      </c>
      <c r="B720" s="1">
        <v>800</v>
      </c>
      <c r="C720" s="1">
        <v>44815.63</v>
      </c>
      <c r="D720" s="1">
        <v>8719.48</v>
      </c>
      <c r="E720" s="1">
        <v>35852504</v>
      </c>
      <c r="F720" s="1">
        <v>6975584</v>
      </c>
      <c r="G720" s="21">
        <v>0.19</v>
      </c>
      <c r="H720" s="1" t="s">
        <v>14</v>
      </c>
      <c r="I720" s="1" t="s">
        <v>9</v>
      </c>
    </row>
    <row r="721" spans="1:9" x14ac:dyDescent="0.25">
      <c r="A721" s="1" t="s">
        <v>930</v>
      </c>
      <c r="B721" s="1">
        <v>662</v>
      </c>
      <c r="C721" s="1">
        <v>29217.41</v>
      </c>
      <c r="D721" s="1">
        <v>4929.24</v>
      </c>
      <c r="E721" s="1">
        <v>19341925.420000002</v>
      </c>
      <c r="F721" s="1">
        <v>3263156.88</v>
      </c>
      <c r="G721" s="21">
        <v>0.17</v>
      </c>
      <c r="H721" s="1" t="s">
        <v>14</v>
      </c>
      <c r="I721" s="1" t="s">
        <v>9</v>
      </c>
    </row>
    <row r="722" spans="1:9" x14ac:dyDescent="0.25">
      <c r="A722" s="1" t="s">
        <v>943</v>
      </c>
      <c r="B722" s="1">
        <v>295</v>
      </c>
      <c r="C722" s="1">
        <v>37960.85</v>
      </c>
      <c r="D722" s="1">
        <v>4804.0200000000004</v>
      </c>
      <c r="E722" s="1">
        <v>11198450.75</v>
      </c>
      <c r="F722" s="1">
        <v>1417185.9</v>
      </c>
      <c r="G722" s="21">
        <v>0.13</v>
      </c>
      <c r="H722" s="1" t="s">
        <v>14</v>
      </c>
      <c r="I722" s="1" t="s">
        <v>9</v>
      </c>
    </row>
    <row r="723" spans="1:9" x14ac:dyDescent="0.25">
      <c r="A723" s="1" t="s">
        <v>944</v>
      </c>
      <c r="B723" s="1">
        <v>507</v>
      </c>
      <c r="C723" s="1">
        <v>38930.959999999999</v>
      </c>
      <c r="D723" s="1">
        <v>9986.2000000000007</v>
      </c>
      <c r="E723" s="1">
        <v>19737996.719999999</v>
      </c>
      <c r="F723" s="1">
        <v>5063003.4000000004</v>
      </c>
      <c r="G723" s="21">
        <v>0.26</v>
      </c>
      <c r="H723" s="1" t="s">
        <v>14</v>
      </c>
      <c r="I723" s="1" t="s">
        <v>9</v>
      </c>
    </row>
    <row r="724" spans="1:9" x14ac:dyDescent="0.25">
      <c r="A724" s="1" t="s">
        <v>959</v>
      </c>
      <c r="B724" s="1">
        <v>778</v>
      </c>
      <c r="C724" s="1">
        <v>49985.86</v>
      </c>
      <c r="D724" s="1">
        <v>8415.43</v>
      </c>
      <c r="E724" s="1">
        <v>38888999.079999998</v>
      </c>
      <c r="F724" s="1">
        <v>6547204.54</v>
      </c>
      <c r="G724" s="21">
        <v>0.17</v>
      </c>
      <c r="H724" s="1" t="s">
        <v>14</v>
      </c>
      <c r="I724" s="1" t="s">
        <v>9</v>
      </c>
    </row>
    <row r="725" spans="1:9" x14ac:dyDescent="0.25">
      <c r="A725" s="1" t="s">
        <v>960</v>
      </c>
      <c r="B725" s="1">
        <v>930</v>
      </c>
      <c r="C725" s="1">
        <v>37216.61</v>
      </c>
      <c r="D725" s="1">
        <v>4076.71</v>
      </c>
      <c r="E725" s="1">
        <v>34611447.299999997</v>
      </c>
      <c r="F725" s="1">
        <v>3791340.3</v>
      </c>
      <c r="G725" s="21">
        <v>0.11</v>
      </c>
      <c r="H725" s="1" t="s">
        <v>14</v>
      </c>
      <c r="I725" s="1" t="s">
        <v>9</v>
      </c>
    </row>
    <row r="726" spans="1:9" x14ac:dyDescent="0.25">
      <c r="A726" s="1" t="s">
        <v>961</v>
      </c>
      <c r="B726" s="1">
        <v>193</v>
      </c>
      <c r="C726" s="1">
        <v>31525.279999999999</v>
      </c>
      <c r="D726" s="1">
        <v>7795.99</v>
      </c>
      <c r="E726" s="1">
        <v>6084379.04</v>
      </c>
      <c r="F726" s="1">
        <v>1504626.07</v>
      </c>
      <c r="G726" s="21">
        <v>0.25</v>
      </c>
      <c r="H726" s="1" t="s">
        <v>14</v>
      </c>
      <c r="I726" s="1" t="s">
        <v>9</v>
      </c>
    </row>
    <row r="727" spans="1:9" x14ac:dyDescent="0.25">
      <c r="A727" s="1" t="s">
        <v>964</v>
      </c>
      <c r="B727" s="1">
        <v>377</v>
      </c>
      <c r="C727" s="1">
        <v>28535.67</v>
      </c>
      <c r="D727" s="1">
        <v>6210.24</v>
      </c>
      <c r="E727" s="1">
        <v>10757947.59</v>
      </c>
      <c r="F727" s="1">
        <v>2341260.48</v>
      </c>
      <c r="G727" s="21">
        <v>0.22</v>
      </c>
      <c r="H727" s="1" t="s">
        <v>14</v>
      </c>
      <c r="I727" s="1" t="s">
        <v>9</v>
      </c>
    </row>
    <row r="728" spans="1:9" x14ac:dyDescent="0.25">
      <c r="A728" s="1" t="s">
        <v>966</v>
      </c>
      <c r="B728" s="1">
        <v>522</v>
      </c>
      <c r="C728" s="1">
        <v>22143.33</v>
      </c>
      <c r="D728" s="1">
        <v>3932.05</v>
      </c>
      <c r="E728" s="1">
        <v>11558818.26</v>
      </c>
      <c r="F728" s="1">
        <v>2052530.1</v>
      </c>
      <c r="G728" s="21">
        <v>0.18</v>
      </c>
      <c r="H728" s="1" t="s">
        <v>14</v>
      </c>
      <c r="I728" s="1" t="s">
        <v>9</v>
      </c>
    </row>
    <row r="729" spans="1:9" x14ac:dyDescent="0.25">
      <c r="A729" s="1" t="s">
        <v>968</v>
      </c>
      <c r="B729" s="1">
        <v>221</v>
      </c>
      <c r="C729" s="1">
        <v>37345.15</v>
      </c>
      <c r="D729" s="1">
        <v>7906.31</v>
      </c>
      <c r="E729" s="1">
        <v>8253278.1500000004</v>
      </c>
      <c r="F729" s="1">
        <v>1747294.51</v>
      </c>
      <c r="G729" s="21">
        <v>0.21</v>
      </c>
      <c r="H729" s="1" t="s">
        <v>14</v>
      </c>
      <c r="I729" s="1" t="s">
        <v>9</v>
      </c>
    </row>
    <row r="730" spans="1:9" x14ac:dyDescent="0.25">
      <c r="A730" s="1" t="s">
        <v>982</v>
      </c>
      <c r="B730" s="1">
        <v>347</v>
      </c>
      <c r="C730" s="1">
        <v>42921.85</v>
      </c>
      <c r="D730" s="1">
        <v>8708.69</v>
      </c>
      <c r="E730" s="1">
        <v>14893881.949999999</v>
      </c>
      <c r="F730" s="1">
        <v>3021915.43</v>
      </c>
      <c r="G730" s="21">
        <v>0.2</v>
      </c>
      <c r="H730" s="1" t="s">
        <v>14</v>
      </c>
      <c r="I730" s="1" t="s">
        <v>9</v>
      </c>
    </row>
    <row r="731" spans="1:9" x14ac:dyDescent="0.25">
      <c r="A731" s="1" t="s">
        <v>986</v>
      </c>
      <c r="B731" s="1">
        <v>324</v>
      </c>
      <c r="C731" s="1">
        <v>21715.79</v>
      </c>
      <c r="D731" s="1">
        <v>5623.25</v>
      </c>
      <c r="E731" s="1">
        <v>7035915.96</v>
      </c>
      <c r="F731" s="1">
        <v>1821933</v>
      </c>
      <c r="G731" s="21">
        <v>0.26</v>
      </c>
      <c r="H731" s="1" t="s">
        <v>14</v>
      </c>
      <c r="I731" s="1" t="s">
        <v>9</v>
      </c>
    </row>
    <row r="732" spans="1:9" x14ac:dyDescent="0.25">
      <c r="A732" s="1" t="s">
        <v>988</v>
      </c>
      <c r="B732" s="1">
        <v>764</v>
      </c>
      <c r="C732" s="1">
        <v>43203.73</v>
      </c>
      <c r="D732" s="1">
        <v>8734.57</v>
      </c>
      <c r="E732" s="1">
        <v>33007649.719999999</v>
      </c>
      <c r="F732" s="1">
        <v>6673211.4800000004</v>
      </c>
      <c r="G732" s="21">
        <v>0.2</v>
      </c>
      <c r="H732" s="1" t="s">
        <v>14</v>
      </c>
      <c r="I732" s="1" t="s">
        <v>9</v>
      </c>
    </row>
    <row r="733" spans="1:9" x14ac:dyDescent="0.25">
      <c r="A733" s="1" t="s">
        <v>1004</v>
      </c>
      <c r="B733" s="1">
        <v>594</v>
      </c>
      <c r="C733" s="1">
        <v>32943.760000000002</v>
      </c>
      <c r="D733" s="1">
        <v>2699.9</v>
      </c>
      <c r="E733" s="1">
        <v>19568593.440000001</v>
      </c>
      <c r="F733" s="1">
        <v>1603740.6</v>
      </c>
      <c r="G733" s="21">
        <v>0.08</v>
      </c>
      <c r="H733" s="1" t="s">
        <v>14</v>
      </c>
      <c r="I733" s="1" t="s">
        <v>9</v>
      </c>
    </row>
    <row r="734" spans="1:9" x14ac:dyDescent="0.25">
      <c r="A734" s="1" t="s">
        <v>1016</v>
      </c>
      <c r="B734" s="1">
        <v>775</v>
      </c>
      <c r="C734" s="1">
        <v>13645.3</v>
      </c>
      <c r="D734" s="1">
        <v>6202.53</v>
      </c>
      <c r="E734" s="1">
        <v>10575107.5</v>
      </c>
      <c r="F734" s="1">
        <v>4806960.75</v>
      </c>
      <c r="G734" s="21">
        <v>0.45</v>
      </c>
      <c r="H734" s="1" t="s">
        <v>14</v>
      </c>
      <c r="I734" s="1" t="s">
        <v>9</v>
      </c>
    </row>
    <row r="735" spans="1:9" x14ac:dyDescent="0.25">
      <c r="A735" s="1" t="s">
        <v>1032</v>
      </c>
      <c r="B735" s="1">
        <v>705</v>
      </c>
      <c r="C735" s="1">
        <v>20889.939999999999</v>
      </c>
      <c r="D735" s="1">
        <v>5798.03</v>
      </c>
      <c r="E735" s="1">
        <v>14727407.699999999</v>
      </c>
      <c r="F735" s="1">
        <v>4087611.15</v>
      </c>
      <c r="G735" s="21">
        <v>0.28000000000000003</v>
      </c>
      <c r="H735" s="1" t="s">
        <v>14</v>
      </c>
      <c r="I735" s="1" t="s">
        <v>9</v>
      </c>
    </row>
    <row r="736" spans="1:9" x14ac:dyDescent="0.25">
      <c r="A736" s="1" t="s">
        <v>1035</v>
      </c>
      <c r="B736" s="1">
        <v>639</v>
      </c>
      <c r="C736" s="1">
        <v>35392.97</v>
      </c>
      <c r="D736" s="1">
        <v>6671.2</v>
      </c>
      <c r="E736" s="1">
        <v>22616107.829999998</v>
      </c>
      <c r="F736" s="1">
        <v>4262896.8</v>
      </c>
      <c r="G736" s="21">
        <v>0.19</v>
      </c>
      <c r="H736" s="1" t="s">
        <v>14</v>
      </c>
      <c r="I736" s="1" t="s">
        <v>9</v>
      </c>
    </row>
    <row r="737" spans="1:9" x14ac:dyDescent="0.25">
      <c r="A737" s="1" t="s">
        <v>1038</v>
      </c>
      <c r="B737" s="1">
        <v>902</v>
      </c>
      <c r="C737" s="1">
        <v>26139.97</v>
      </c>
      <c r="D737" s="1">
        <v>4595.3900000000003</v>
      </c>
      <c r="E737" s="1">
        <v>23578252.940000001</v>
      </c>
      <c r="F737" s="1">
        <v>4145041.78</v>
      </c>
      <c r="G737" s="21">
        <v>0.18</v>
      </c>
      <c r="H737" s="1" t="s">
        <v>14</v>
      </c>
      <c r="I737" s="1" t="s">
        <v>9</v>
      </c>
    </row>
    <row r="738" spans="1:9" x14ac:dyDescent="0.25">
      <c r="A738" s="1" t="s">
        <v>1039</v>
      </c>
      <c r="B738" s="1">
        <v>965</v>
      </c>
      <c r="C738" s="1">
        <v>36870</v>
      </c>
      <c r="D738" s="1">
        <v>4666.84</v>
      </c>
      <c r="E738" s="1">
        <v>35579550</v>
      </c>
      <c r="F738" s="1">
        <v>4503500.5999999996</v>
      </c>
      <c r="G738" s="21">
        <v>0.13</v>
      </c>
      <c r="H738" s="1" t="s">
        <v>14</v>
      </c>
      <c r="I738" s="1" t="s">
        <v>9</v>
      </c>
    </row>
    <row r="739" spans="1:9" x14ac:dyDescent="0.25">
      <c r="A739" s="1" t="s">
        <v>1043</v>
      </c>
      <c r="B739" s="1">
        <v>522</v>
      </c>
      <c r="C739" s="1">
        <v>19308.830000000002</v>
      </c>
      <c r="D739" s="1">
        <v>3240.13</v>
      </c>
      <c r="E739" s="1">
        <v>10079209.26</v>
      </c>
      <c r="F739" s="1">
        <v>1691347.86</v>
      </c>
      <c r="G739" s="21">
        <v>0.17</v>
      </c>
      <c r="H739" s="1" t="s">
        <v>14</v>
      </c>
      <c r="I739" s="1" t="s">
        <v>9</v>
      </c>
    </row>
    <row r="740" spans="1:9" x14ac:dyDescent="0.25">
      <c r="A740" s="1" t="s">
        <v>1056</v>
      </c>
      <c r="B740" s="1">
        <v>715</v>
      </c>
      <c r="C740" s="1">
        <v>36611.18</v>
      </c>
      <c r="D740" s="1">
        <v>9363.9500000000007</v>
      </c>
      <c r="E740" s="1">
        <v>26176993.699999999</v>
      </c>
      <c r="F740" s="1">
        <v>6695224.25</v>
      </c>
      <c r="G740" s="21">
        <v>0.26</v>
      </c>
      <c r="H740" s="1" t="s">
        <v>14</v>
      </c>
      <c r="I740" s="1" t="s">
        <v>9</v>
      </c>
    </row>
    <row r="741" spans="1:9" x14ac:dyDescent="0.25">
      <c r="A741" s="1" t="s">
        <v>1059</v>
      </c>
      <c r="B741" s="1">
        <v>730</v>
      </c>
      <c r="C741" s="1">
        <v>49937.99</v>
      </c>
      <c r="D741" s="1">
        <v>9149.4</v>
      </c>
      <c r="E741" s="1">
        <v>36454732.700000003</v>
      </c>
      <c r="F741" s="1">
        <v>6679062</v>
      </c>
      <c r="G741" s="21">
        <v>0.18</v>
      </c>
      <c r="H741" s="1" t="s">
        <v>14</v>
      </c>
      <c r="I741" s="1" t="s">
        <v>9</v>
      </c>
    </row>
    <row r="742" spans="1:9" x14ac:dyDescent="0.25">
      <c r="A742" s="1" t="s">
        <v>28</v>
      </c>
      <c r="B742" s="1">
        <v>641</v>
      </c>
      <c r="C742" s="1">
        <v>22151.23</v>
      </c>
      <c r="D742" s="1">
        <v>9884.51</v>
      </c>
      <c r="E742" s="1">
        <v>14198938.43</v>
      </c>
      <c r="F742" s="1">
        <v>6335970.9100000001</v>
      </c>
      <c r="G742" s="21">
        <v>0.45</v>
      </c>
      <c r="H742" s="1" t="s">
        <v>29</v>
      </c>
      <c r="I742" s="1" t="s">
        <v>9</v>
      </c>
    </row>
    <row r="743" spans="1:9" x14ac:dyDescent="0.25">
      <c r="A743" s="1" t="s">
        <v>32</v>
      </c>
      <c r="B743" s="1">
        <v>194</v>
      </c>
      <c r="C743" s="1">
        <v>24659.84</v>
      </c>
      <c r="D743" s="1">
        <v>5943.96</v>
      </c>
      <c r="E743" s="1">
        <v>4784008.96</v>
      </c>
      <c r="F743" s="1">
        <v>1153128.24</v>
      </c>
      <c r="G743" s="21">
        <v>0.24</v>
      </c>
      <c r="H743" s="1" t="s">
        <v>29</v>
      </c>
      <c r="I743" s="1" t="s">
        <v>9</v>
      </c>
    </row>
    <row r="744" spans="1:9" x14ac:dyDescent="0.25">
      <c r="A744" s="1" t="s">
        <v>37</v>
      </c>
      <c r="B744" s="1">
        <v>930</v>
      </c>
      <c r="C744" s="1">
        <v>40089.03</v>
      </c>
      <c r="D744" s="1">
        <v>8651.1200000000008</v>
      </c>
      <c r="E744" s="1">
        <v>37282797.899999999</v>
      </c>
      <c r="F744" s="1">
        <v>8045541.5999999996</v>
      </c>
      <c r="G744" s="21">
        <v>0.22</v>
      </c>
      <c r="H744" s="1" t="s">
        <v>29</v>
      </c>
      <c r="I744" s="1" t="s">
        <v>9</v>
      </c>
    </row>
    <row r="745" spans="1:9" x14ac:dyDescent="0.25">
      <c r="A745" s="1" t="s">
        <v>75</v>
      </c>
      <c r="B745" s="1">
        <v>316</v>
      </c>
      <c r="C745" s="1">
        <v>33608.720000000001</v>
      </c>
      <c r="D745" s="1">
        <v>8153.51</v>
      </c>
      <c r="E745" s="1">
        <v>10620355.52</v>
      </c>
      <c r="F745" s="1">
        <v>2576509.16</v>
      </c>
      <c r="G745" s="21">
        <v>0.24</v>
      </c>
      <c r="H745" s="1" t="s">
        <v>29</v>
      </c>
      <c r="I745" s="1" t="s">
        <v>9</v>
      </c>
    </row>
    <row r="746" spans="1:9" x14ac:dyDescent="0.25">
      <c r="A746" s="1" t="s">
        <v>107</v>
      </c>
      <c r="B746" s="1">
        <v>988</v>
      </c>
      <c r="C746" s="1">
        <v>28860.1</v>
      </c>
      <c r="D746" s="1">
        <v>3599.16</v>
      </c>
      <c r="E746" s="1">
        <v>28513778.800000001</v>
      </c>
      <c r="F746" s="1">
        <v>3555970.08</v>
      </c>
      <c r="G746" s="21">
        <v>0.12</v>
      </c>
      <c r="H746" s="1" t="s">
        <v>29</v>
      </c>
      <c r="I746" s="1" t="s">
        <v>9</v>
      </c>
    </row>
    <row r="747" spans="1:9" x14ac:dyDescent="0.25">
      <c r="A747" s="1" t="s">
        <v>108</v>
      </c>
      <c r="B747" s="1">
        <v>482</v>
      </c>
      <c r="C747" s="1">
        <v>34497.660000000003</v>
      </c>
      <c r="D747" s="1">
        <v>2071.13</v>
      </c>
      <c r="E747" s="1">
        <v>16627872.119999999</v>
      </c>
      <c r="F747" s="1">
        <v>998284.66</v>
      </c>
      <c r="G747" s="21">
        <v>0.06</v>
      </c>
      <c r="H747" s="1" t="s">
        <v>29</v>
      </c>
      <c r="I747" s="1" t="s">
        <v>9</v>
      </c>
    </row>
    <row r="748" spans="1:9" x14ac:dyDescent="0.25">
      <c r="A748" s="1" t="s">
        <v>111</v>
      </c>
      <c r="B748" s="1">
        <v>187</v>
      </c>
      <c r="C748" s="1">
        <v>26876.43</v>
      </c>
      <c r="D748" s="1">
        <v>7122.88</v>
      </c>
      <c r="E748" s="1">
        <v>5025892.41</v>
      </c>
      <c r="F748" s="1">
        <v>1331978.56</v>
      </c>
      <c r="G748" s="21">
        <v>0.27</v>
      </c>
      <c r="H748" s="1" t="s">
        <v>29</v>
      </c>
      <c r="I748" s="1" t="s">
        <v>9</v>
      </c>
    </row>
    <row r="749" spans="1:9" x14ac:dyDescent="0.25">
      <c r="A749" s="1" t="s">
        <v>113</v>
      </c>
      <c r="B749" s="1">
        <v>985</v>
      </c>
      <c r="C749" s="1">
        <v>22041.82</v>
      </c>
      <c r="D749" s="1">
        <v>9336.1200000000008</v>
      </c>
      <c r="E749" s="1">
        <v>21711192.699999999</v>
      </c>
      <c r="F749" s="1">
        <v>9196078.1999999993</v>
      </c>
      <c r="G749" s="21">
        <v>0.42</v>
      </c>
      <c r="H749" s="1" t="s">
        <v>29</v>
      </c>
      <c r="I749" s="1" t="s">
        <v>9</v>
      </c>
    </row>
    <row r="750" spans="1:9" x14ac:dyDescent="0.25">
      <c r="A750" s="1" t="s">
        <v>115</v>
      </c>
      <c r="B750" s="1">
        <v>184</v>
      </c>
      <c r="C750" s="1">
        <v>11548.45</v>
      </c>
      <c r="D750" s="1">
        <v>4562.51</v>
      </c>
      <c r="E750" s="1">
        <v>2124914.7999999998</v>
      </c>
      <c r="F750" s="1">
        <v>839501.84</v>
      </c>
      <c r="G750" s="21">
        <v>0.4</v>
      </c>
      <c r="H750" s="1" t="s">
        <v>29</v>
      </c>
      <c r="I750" s="1" t="s">
        <v>9</v>
      </c>
    </row>
    <row r="751" spans="1:9" x14ac:dyDescent="0.25">
      <c r="A751" s="1" t="s">
        <v>122</v>
      </c>
      <c r="B751" s="1">
        <v>493</v>
      </c>
      <c r="C751" s="1">
        <v>26013.72</v>
      </c>
      <c r="D751" s="1">
        <v>5430.98</v>
      </c>
      <c r="E751" s="1">
        <v>12824763.960000001</v>
      </c>
      <c r="F751" s="1">
        <v>2677473.14</v>
      </c>
      <c r="G751" s="21">
        <v>0.21</v>
      </c>
      <c r="H751" s="1" t="s">
        <v>29</v>
      </c>
      <c r="I751" s="1" t="s">
        <v>9</v>
      </c>
    </row>
    <row r="752" spans="1:9" x14ac:dyDescent="0.25">
      <c r="A752" s="1" t="s">
        <v>123</v>
      </c>
      <c r="B752" s="1">
        <v>554</v>
      </c>
      <c r="C752" s="1">
        <v>40655.79</v>
      </c>
      <c r="D752" s="1">
        <v>3828.59</v>
      </c>
      <c r="E752" s="1">
        <v>22523307.66</v>
      </c>
      <c r="F752" s="1">
        <v>2121038.86</v>
      </c>
      <c r="G752" s="21">
        <v>0.09</v>
      </c>
      <c r="H752" s="1" t="s">
        <v>29</v>
      </c>
      <c r="I752" s="1" t="s">
        <v>9</v>
      </c>
    </row>
    <row r="753" spans="1:9" x14ac:dyDescent="0.25">
      <c r="A753" s="1" t="s">
        <v>129</v>
      </c>
      <c r="B753" s="1">
        <v>253</v>
      </c>
      <c r="C753" s="1">
        <v>10966.93</v>
      </c>
      <c r="D753" s="1">
        <v>2635.2</v>
      </c>
      <c r="E753" s="1">
        <v>2774633.29</v>
      </c>
      <c r="F753" s="1">
        <v>666705.6</v>
      </c>
      <c r="G753" s="21">
        <v>0.24</v>
      </c>
      <c r="H753" s="1" t="s">
        <v>29</v>
      </c>
      <c r="I753" s="1" t="s">
        <v>9</v>
      </c>
    </row>
    <row r="754" spans="1:9" x14ac:dyDescent="0.25">
      <c r="A754" s="1" t="s">
        <v>139</v>
      </c>
      <c r="B754" s="1">
        <v>115</v>
      </c>
      <c r="C754" s="1">
        <v>37857.65</v>
      </c>
      <c r="D754" s="1">
        <v>2928.51</v>
      </c>
      <c r="E754" s="1">
        <v>4353629.75</v>
      </c>
      <c r="F754" s="1">
        <v>336778.65</v>
      </c>
      <c r="G754" s="21">
        <v>0.08</v>
      </c>
      <c r="H754" s="1" t="s">
        <v>29</v>
      </c>
      <c r="I754" s="1" t="s">
        <v>9</v>
      </c>
    </row>
    <row r="755" spans="1:9" x14ac:dyDescent="0.25">
      <c r="A755" s="1" t="s">
        <v>143</v>
      </c>
      <c r="B755" s="1">
        <v>367</v>
      </c>
      <c r="C755" s="1">
        <v>41045.83</v>
      </c>
      <c r="D755" s="1">
        <v>2057.84</v>
      </c>
      <c r="E755" s="1">
        <v>15063819.609999999</v>
      </c>
      <c r="F755" s="1">
        <v>755227.28</v>
      </c>
      <c r="G755" s="21">
        <v>0.05</v>
      </c>
      <c r="H755" s="1" t="s">
        <v>29</v>
      </c>
      <c r="I755" s="1" t="s">
        <v>9</v>
      </c>
    </row>
    <row r="756" spans="1:9" x14ac:dyDescent="0.25">
      <c r="A756" s="1" t="s">
        <v>146</v>
      </c>
      <c r="B756" s="1">
        <v>671</v>
      </c>
      <c r="C756" s="1">
        <v>47059.63</v>
      </c>
      <c r="D756" s="1">
        <v>2744.68</v>
      </c>
      <c r="E756" s="1">
        <v>31577011.73</v>
      </c>
      <c r="F756" s="1">
        <v>1841680.28</v>
      </c>
      <c r="G756" s="21">
        <v>0.06</v>
      </c>
      <c r="H756" s="1" t="s">
        <v>29</v>
      </c>
      <c r="I756" s="1" t="s">
        <v>9</v>
      </c>
    </row>
    <row r="757" spans="1:9" x14ac:dyDescent="0.25">
      <c r="A757" s="1" t="s">
        <v>156</v>
      </c>
      <c r="B757" s="1">
        <v>805</v>
      </c>
      <c r="C757" s="1">
        <v>18006.64</v>
      </c>
      <c r="D757" s="1">
        <v>5923.04</v>
      </c>
      <c r="E757" s="1">
        <v>14495345.199999999</v>
      </c>
      <c r="F757" s="1">
        <v>4768047.2</v>
      </c>
      <c r="G757" s="21">
        <v>0.33</v>
      </c>
      <c r="H757" s="1" t="s">
        <v>29</v>
      </c>
      <c r="I757" s="1" t="s">
        <v>9</v>
      </c>
    </row>
    <row r="758" spans="1:9" x14ac:dyDescent="0.25">
      <c r="A758" s="1" t="s">
        <v>163</v>
      </c>
      <c r="B758" s="1">
        <v>815</v>
      </c>
      <c r="C758" s="1">
        <v>12663.48</v>
      </c>
      <c r="D758" s="1">
        <v>6749.3</v>
      </c>
      <c r="E758" s="1">
        <v>10320736.199999999</v>
      </c>
      <c r="F758" s="1">
        <v>5500679.5</v>
      </c>
      <c r="G758" s="21">
        <v>0.53</v>
      </c>
      <c r="H758" s="1" t="s">
        <v>29</v>
      </c>
      <c r="I758" s="1" t="s">
        <v>9</v>
      </c>
    </row>
    <row r="759" spans="1:9" x14ac:dyDescent="0.25">
      <c r="A759" s="1" t="s">
        <v>169</v>
      </c>
      <c r="B759" s="1">
        <v>245</v>
      </c>
      <c r="C759" s="1">
        <v>22058.15</v>
      </c>
      <c r="D759" s="1">
        <v>9141.0499999999993</v>
      </c>
      <c r="E759" s="1">
        <v>5404246.75</v>
      </c>
      <c r="F759" s="1">
        <v>2239557.25</v>
      </c>
      <c r="G759" s="21">
        <v>0.41</v>
      </c>
      <c r="H759" s="1" t="s">
        <v>29</v>
      </c>
      <c r="I759" s="1" t="s">
        <v>9</v>
      </c>
    </row>
    <row r="760" spans="1:9" x14ac:dyDescent="0.25">
      <c r="A760" s="1" t="s">
        <v>189</v>
      </c>
      <c r="B760" s="1">
        <v>810</v>
      </c>
      <c r="C760" s="1">
        <v>25588.62</v>
      </c>
      <c r="D760" s="1">
        <v>3915.42</v>
      </c>
      <c r="E760" s="1">
        <v>20726782.199999999</v>
      </c>
      <c r="F760" s="1">
        <v>3171490.2</v>
      </c>
      <c r="G760" s="21">
        <v>0.15</v>
      </c>
      <c r="H760" s="1" t="s">
        <v>29</v>
      </c>
      <c r="I760" s="1" t="s">
        <v>9</v>
      </c>
    </row>
    <row r="761" spans="1:9" x14ac:dyDescent="0.25">
      <c r="A761" s="1" t="s">
        <v>197</v>
      </c>
      <c r="B761" s="1">
        <v>775</v>
      </c>
      <c r="C761" s="1">
        <v>33127.43</v>
      </c>
      <c r="D761" s="1">
        <v>2179.1799999999998</v>
      </c>
      <c r="E761" s="1">
        <v>25673758.25</v>
      </c>
      <c r="F761" s="1">
        <v>1688864.5</v>
      </c>
      <c r="G761" s="21">
        <v>7.0000000000000007E-2</v>
      </c>
      <c r="H761" s="1" t="s">
        <v>29</v>
      </c>
      <c r="I761" s="1" t="s">
        <v>9</v>
      </c>
    </row>
    <row r="762" spans="1:9" x14ac:dyDescent="0.25">
      <c r="A762" s="1" t="s">
        <v>204</v>
      </c>
      <c r="B762" s="1">
        <v>158</v>
      </c>
      <c r="C762" s="1">
        <v>24848.97</v>
      </c>
      <c r="D762" s="1">
        <v>5426.09</v>
      </c>
      <c r="E762" s="1">
        <v>3926137.26</v>
      </c>
      <c r="F762" s="1">
        <v>857322.22</v>
      </c>
      <c r="G762" s="21">
        <v>0.22</v>
      </c>
      <c r="H762" s="1" t="s">
        <v>29</v>
      </c>
      <c r="I762" s="1" t="s">
        <v>9</v>
      </c>
    </row>
    <row r="763" spans="1:9" x14ac:dyDescent="0.25">
      <c r="A763" s="1" t="s">
        <v>209</v>
      </c>
      <c r="B763" s="1">
        <v>603</v>
      </c>
      <c r="C763" s="1">
        <v>25715.79</v>
      </c>
      <c r="D763" s="1">
        <v>9586.4599999999991</v>
      </c>
      <c r="E763" s="1">
        <v>15506621.369999999</v>
      </c>
      <c r="F763" s="1">
        <v>5780635.3799999999</v>
      </c>
      <c r="G763" s="21">
        <v>0.37</v>
      </c>
      <c r="H763" s="1" t="s">
        <v>29</v>
      </c>
      <c r="I763" s="1" t="s">
        <v>9</v>
      </c>
    </row>
    <row r="764" spans="1:9" x14ac:dyDescent="0.25">
      <c r="A764" s="1" t="s">
        <v>214</v>
      </c>
      <c r="B764" s="1">
        <v>290</v>
      </c>
      <c r="C764" s="1">
        <v>40212.78</v>
      </c>
      <c r="D764" s="1">
        <v>6892.54</v>
      </c>
      <c r="E764" s="1">
        <v>11661706.199999999</v>
      </c>
      <c r="F764" s="1">
        <v>1998836.6</v>
      </c>
      <c r="G764" s="21">
        <v>0.17</v>
      </c>
      <c r="H764" s="1" t="s">
        <v>29</v>
      </c>
      <c r="I764" s="1" t="s">
        <v>9</v>
      </c>
    </row>
    <row r="765" spans="1:9" x14ac:dyDescent="0.25">
      <c r="A765" s="1" t="s">
        <v>221</v>
      </c>
      <c r="B765" s="1">
        <v>442</v>
      </c>
      <c r="C765" s="1">
        <v>18782.89</v>
      </c>
      <c r="D765" s="1">
        <v>5559.47</v>
      </c>
      <c r="E765" s="1">
        <v>8302037.3799999999</v>
      </c>
      <c r="F765" s="1">
        <v>2457285.7400000002</v>
      </c>
      <c r="G765" s="21">
        <v>0.3</v>
      </c>
      <c r="H765" s="1" t="s">
        <v>29</v>
      </c>
      <c r="I765" s="1" t="s">
        <v>9</v>
      </c>
    </row>
    <row r="766" spans="1:9" x14ac:dyDescent="0.25">
      <c r="A766" s="1" t="s">
        <v>226</v>
      </c>
      <c r="B766" s="1">
        <v>232</v>
      </c>
      <c r="C766" s="1">
        <v>40443.449999999997</v>
      </c>
      <c r="D766" s="1">
        <v>8390.75</v>
      </c>
      <c r="E766" s="1">
        <v>9382880.4000000004</v>
      </c>
      <c r="F766" s="1">
        <v>1946654</v>
      </c>
      <c r="G766" s="21">
        <v>0.21</v>
      </c>
      <c r="H766" s="1" t="s">
        <v>29</v>
      </c>
      <c r="I766" s="1" t="s">
        <v>9</v>
      </c>
    </row>
    <row r="767" spans="1:9" x14ac:dyDescent="0.25">
      <c r="A767" s="1" t="s">
        <v>233</v>
      </c>
      <c r="B767" s="1">
        <v>268</v>
      </c>
      <c r="C767" s="1">
        <v>41452.959999999999</v>
      </c>
      <c r="D767" s="1">
        <v>9960.67</v>
      </c>
      <c r="E767" s="1">
        <v>11109393.279999999</v>
      </c>
      <c r="F767" s="1">
        <v>2669459.56</v>
      </c>
      <c r="G767" s="21">
        <v>0.24</v>
      </c>
      <c r="H767" s="1" t="s">
        <v>29</v>
      </c>
      <c r="I767" s="1" t="s">
        <v>9</v>
      </c>
    </row>
    <row r="768" spans="1:9" x14ac:dyDescent="0.25">
      <c r="A768" s="1" t="s">
        <v>239</v>
      </c>
      <c r="B768" s="1">
        <v>881</v>
      </c>
      <c r="C768" s="1">
        <v>47757.87</v>
      </c>
      <c r="D768" s="1">
        <v>6806.86</v>
      </c>
      <c r="E768" s="1">
        <v>42074683.469999999</v>
      </c>
      <c r="F768" s="1">
        <v>5996843.6600000001</v>
      </c>
      <c r="G768" s="21">
        <v>0.14000000000000001</v>
      </c>
      <c r="H768" s="1" t="s">
        <v>29</v>
      </c>
      <c r="I768" s="1" t="s">
        <v>9</v>
      </c>
    </row>
    <row r="769" spans="1:9" x14ac:dyDescent="0.25">
      <c r="A769" s="1" t="s">
        <v>249</v>
      </c>
      <c r="B769" s="1">
        <v>805</v>
      </c>
      <c r="C769" s="1">
        <v>40476.83</v>
      </c>
      <c r="D769" s="1">
        <v>9454.84</v>
      </c>
      <c r="E769" s="1">
        <v>32583848.149999999</v>
      </c>
      <c r="F769" s="1">
        <v>7611146.2000000002</v>
      </c>
      <c r="G769" s="21">
        <v>0.23</v>
      </c>
      <c r="H769" s="1" t="s">
        <v>29</v>
      </c>
      <c r="I769" s="1" t="s">
        <v>9</v>
      </c>
    </row>
    <row r="770" spans="1:9" x14ac:dyDescent="0.25">
      <c r="A770" s="1" t="s">
        <v>251</v>
      </c>
      <c r="B770" s="1">
        <v>798</v>
      </c>
      <c r="C770" s="1">
        <v>43030.42</v>
      </c>
      <c r="D770" s="1">
        <v>5718.02</v>
      </c>
      <c r="E770" s="1">
        <v>34338275.159999996</v>
      </c>
      <c r="F770" s="1">
        <v>4562979.96</v>
      </c>
      <c r="G770" s="21">
        <v>0.13</v>
      </c>
      <c r="H770" s="1" t="s">
        <v>29</v>
      </c>
      <c r="I770" s="1" t="s">
        <v>9</v>
      </c>
    </row>
    <row r="771" spans="1:9" x14ac:dyDescent="0.25">
      <c r="A771" s="1" t="s">
        <v>259</v>
      </c>
      <c r="B771" s="1">
        <v>795</v>
      </c>
      <c r="C771" s="1">
        <v>39866.44</v>
      </c>
      <c r="D771" s="1">
        <v>8970.09</v>
      </c>
      <c r="E771" s="1">
        <v>31693819.800000001</v>
      </c>
      <c r="F771" s="1">
        <v>7131221.5499999998</v>
      </c>
      <c r="G771" s="21">
        <v>0.23</v>
      </c>
      <c r="H771" s="1" t="s">
        <v>29</v>
      </c>
      <c r="I771" s="1" t="s">
        <v>9</v>
      </c>
    </row>
    <row r="772" spans="1:9" x14ac:dyDescent="0.25">
      <c r="A772" s="1" t="s">
        <v>262</v>
      </c>
      <c r="B772" s="1">
        <v>331</v>
      </c>
      <c r="C772" s="1">
        <v>27941.06</v>
      </c>
      <c r="D772" s="1">
        <v>2011.49</v>
      </c>
      <c r="E772" s="1">
        <v>9248490.8599999994</v>
      </c>
      <c r="F772" s="1">
        <v>665803.18999999994</v>
      </c>
      <c r="G772" s="21">
        <v>7.0000000000000007E-2</v>
      </c>
      <c r="H772" s="1" t="s">
        <v>29</v>
      </c>
      <c r="I772" s="1" t="s">
        <v>9</v>
      </c>
    </row>
    <row r="773" spans="1:9" x14ac:dyDescent="0.25">
      <c r="A773" s="1" t="s">
        <v>264</v>
      </c>
      <c r="B773" s="1">
        <v>706</v>
      </c>
      <c r="C773" s="1">
        <v>35409.89</v>
      </c>
      <c r="D773" s="1">
        <v>6520</v>
      </c>
      <c r="E773" s="1">
        <v>24999382.34</v>
      </c>
      <c r="F773" s="1">
        <v>4603120</v>
      </c>
      <c r="G773" s="21">
        <v>0.18</v>
      </c>
      <c r="H773" s="1" t="s">
        <v>29</v>
      </c>
      <c r="I773" s="1" t="s">
        <v>9</v>
      </c>
    </row>
    <row r="774" spans="1:9" x14ac:dyDescent="0.25">
      <c r="A774" s="1" t="s">
        <v>275</v>
      </c>
      <c r="B774" s="1">
        <v>846</v>
      </c>
      <c r="C774" s="1">
        <v>35637.29</v>
      </c>
      <c r="D774" s="1">
        <v>4083.88</v>
      </c>
      <c r="E774" s="1">
        <v>30149147.34</v>
      </c>
      <c r="F774" s="1">
        <v>3454962.48</v>
      </c>
      <c r="G774" s="21">
        <v>0.11</v>
      </c>
      <c r="H774" s="1" t="s">
        <v>29</v>
      </c>
      <c r="I774" s="1" t="s">
        <v>9</v>
      </c>
    </row>
    <row r="775" spans="1:9" x14ac:dyDescent="0.25">
      <c r="A775" s="1" t="s">
        <v>278</v>
      </c>
      <c r="B775" s="1">
        <v>662</v>
      </c>
      <c r="C775" s="1">
        <v>39462.230000000003</v>
      </c>
      <c r="D775" s="1">
        <v>2455.1799999999998</v>
      </c>
      <c r="E775" s="1">
        <v>26123996.260000002</v>
      </c>
      <c r="F775" s="1">
        <v>1625329.16</v>
      </c>
      <c r="G775" s="21">
        <v>0.06</v>
      </c>
      <c r="H775" s="1" t="s">
        <v>29</v>
      </c>
      <c r="I775" s="1" t="s">
        <v>9</v>
      </c>
    </row>
    <row r="776" spans="1:9" x14ac:dyDescent="0.25">
      <c r="A776" s="1" t="s">
        <v>286</v>
      </c>
      <c r="B776" s="1">
        <v>619</v>
      </c>
      <c r="C776" s="1">
        <v>40038.51</v>
      </c>
      <c r="D776" s="1">
        <v>7040.64</v>
      </c>
      <c r="E776" s="1">
        <v>24783837.690000001</v>
      </c>
      <c r="F776" s="1">
        <v>4358156.16</v>
      </c>
      <c r="G776" s="21">
        <v>0.18</v>
      </c>
      <c r="H776" s="1" t="s">
        <v>29</v>
      </c>
      <c r="I776" s="1" t="s">
        <v>9</v>
      </c>
    </row>
    <row r="777" spans="1:9" x14ac:dyDescent="0.25">
      <c r="A777" s="1" t="s">
        <v>290</v>
      </c>
      <c r="B777" s="1">
        <v>481</v>
      </c>
      <c r="C777" s="1">
        <v>28731.34</v>
      </c>
      <c r="D777" s="1">
        <v>7792.24</v>
      </c>
      <c r="E777" s="1">
        <v>13819774.539999999</v>
      </c>
      <c r="F777" s="1">
        <v>3748067.44</v>
      </c>
      <c r="G777" s="21">
        <v>0.27</v>
      </c>
      <c r="H777" s="1" t="s">
        <v>29</v>
      </c>
      <c r="I777" s="1" t="s">
        <v>9</v>
      </c>
    </row>
    <row r="778" spans="1:9" x14ac:dyDescent="0.25">
      <c r="A778" s="1" t="s">
        <v>296</v>
      </c>
      <c r="B778" s="1">
        <v>663</v>
      </c>
      <c r="C778" s="1">
        <v>30675.14</v>
      </c>
      <c r="D778" s="1">
        <v>2723.64</v>
      </c>
      <c r="E778" s="1">
        <v>20337617.82</v>
      </c>
      <c r="F778" s="1">
        <v>1805773.32</v>
      </c>
      <c r="G778" s="21">
        <v>0.09</v>
      </c>
      <c r="H778" s="1" t="s">
        <v>29</v>
      </c>
      <c r="I778" s="1" t="s">
        <v>9</v>
      </c>
    </row>
    <row r="779" spans="1:9" x14ac:dyDescent="0.25">
      <c r="A779" s="1" t="s">
        <v>300</v>
      </c>
      <c r="B779" s="1">
        <v>211</v>
      </c>
      <c r="C779" s="1">
        <v>16085.4</v>
      </c>
      <c r="D779" s="1">
        <v>7668.27</v>
      </c>
      <c r="E779" s="1">
        <v>3394019.4</v>
      </c>
      <c r="F779" s="1">
        <v>1618004.97</v>
      </c>
      <c r="G779" s="21">
        <v>0.48</v>
      </c>
      <c r="H779" s="1" t="s">
        <v>29</v>
      </c>
      <c r="I779" s="1" t="s">
        <v>9</v>
      </c>
    </row>
    <row r="780" spans="1:9" x14ac:dyDescent="0.25">
      <c r="A780" s="1" t="s">
        <v>305</v>
      </c>
      <c r="B780" s="1">
        <v>413</v>
      </c>
      <c r="C780" s="1">
        <v>13305.43</v>
      </c>
      <c r="D780" s="1">
        <v>7780.18</v>
      </c>
      <c r="E780" s="1">
        <v>5495142.5899999999</v>
      </c>
      <c r="F780" s="1">
        <v>3213214.34</v>
      </c>
      <c r="G780" s="21">
        <v>0.57999999999999996</v>
      </c>
      <c r="H780" s="1" t="s">
        <v>29</v>
      </c>
      <c r="I780" s="1" t="s">
        <v>9</v>
      </c>
    </row>
    <row r="781" spans="1:9" x14ac:dyDescent="0.25">
      <c r="A781" s="1" t="s">
        <v>306</v>
      </c>
      <c r="B781" s="1">
        <v>780</v>
      </c>
      <c r="C781" s="1">
        <v>16243.24</v>
      </c>
      <c r="D781" s="1">
        <v>7099.21</v>
      </c>
      <c r="E781" s="1">
        <v>12669727.199999999</v>
      </c>
      <c r="F781" s="1">
        <v>5537383.7999999998</v>
      </c>
      <c r="G781" s="21">
        <v>0.44</v>
      </c>
      <c r="H781" s="1" t="s">
        <v>29</v>
      </c>
      <c r="I781" s="1" t="s">
        <v>9</v>
      </c>
    </row>
    <row r="782" spans="1:9" x14ac:dyDescent="0.25">
      <c r="A782" s="1" t="s">
        <v>320</v>
      </c>
      <c r="B782" s="1">
        <v>663</v>
      </c>
      <c r="C782" s="1">
        <v>11700.02</v>
      </c>
      <c r="D782" s="1">
        <v>5979.08</v>
      </c>
      <c r="E782" s="1">
        <v>7757113.2599999998</v>
      </c>
      <c r="F782" s="1">
        <v>3964130.04</v>
      </c>
      <c r="G782" s="21">
        <v>0.51</v>
      </c>
      <c r="H782" s="1" t="s">
        <v>29</v>
      </c>
      <c r="I782" s="1" t="s">
        <v>9</v>
      </c>
    </row>
    <row r="783" spans="1:9" x14ac:dyDescent="0.25">
      <c r="A783" s="1" t="s">
        <v>329</v>
      </c>
      <c r="B783" s="1">
        <v>839</v>
      </c>
      <c r="C783" s="1">
        <v>20194.91</v>
      </c>
      <c r="D783" s="1">
        <v>4050.93</v>
      </c>
      <c r="E783" s="1">
        <v>16943529.489999998</v>
      </c>
      <c r="F783" s="1">
        <v>3398730.27</v>
      </c>
      <c r="G783" s="21">
        <v>0.2</v>
      </c>
      <c r="H783" s="1" t="s">
        <v>29</v>
      </c>
      <c r="I783" s="1" t="s">
        <v>9</v>
      </c>
    </row>
    <row r="784" spans="1:9" x14ac:dyDescent="0.25">
      <c r="A784" s="1" t="s">
        <v>343</v>
      </c>
      <c r="B784" s="1">
        <v>318</v>
      </c>
      <c r="C784" s="1">
        <v>24796.29</v>
      </c>
      <c r="D784" s="1">
        <v>9931.61</v>
      </c>
      <c r="E784" s="1">
        <v>7885220.2199999997</v>
      </c>
      <c r="F784" s="1">
        <v>3158251.98</v>
      </c>
      <c r="G784" s="21">
        <v>0.4</v>
      </c>
      <c r="H784" s="1" t="s">
        <v>29</v>
      </c>
      <c r="I784" s="1" t="s">
        <v>9</v>
      </c>
    </row>
    <row r="785" spans="1:9" x14ac:dyDescent="0.25">
      <c r="A785" s="1" t="s">
        <v>345</v>
      </c>
      <c r="B785" s="1">
        <v>133</v>
      </c>
      <c r="C785" s="1">
        <v>10598.63</v>
      </c>
      <c r="D785" s="1">
        <v>2227.19</v>
      </c>
      <c r="E785" s="1">
        <v>1409617.79</v>
      </c>
      <c r="F785" s="1">
        <v>296216.27</v>
      </c>
      <c r="G785" s="21">
        <v>0.21</v>
      </c>
      <c r="H785" s="1" t="s">
        <v>29</v>
      </c>
      <c r="I785" s="1" t="s">
        <v>9</v>
      </c>
    </row>
    <row r="786" spans="1:9" x14ac:dyDescent="0.25">
      <c r="A786" s="1" t="s">
        <v>358</v>
      </c>
      <c r="B786" s="1">
        <v>706</v>
      </c>
      <c r="C786" s="1">
        <v>47962.400000000001</v>
      </c>
      <c r="D786" s="1">
        <v>8161.97</v>
      </c>
      <c r="E786" s="1">
        <v>33861454.399999999</v>
      </c>
      <c r="F786" s="1">
        <v>5762350.8200000003</v>
      </c>
      <c r="G786" s="21">
        <v>0.17</v>
      </c>
      <c r="H786" s="1" t="s">
        <v>29</v>
      </c>
      <c r="I786" s="1" t="s">
        <v>9</v>
      </c>
    </row>
    <row r="787" spans="1:9" x14ac:dyDescent="0.25">
      <c r="A787" s="1" t="s">
        <v>383</v>
      </c>
      <c r="B787" s="1">
        <v>115</v>
      </c>
      <c r="C787" s="1">
        <v>20772.650000000001</v>
      </c>
      <c r="D787" s="1">
        <v>2751.58</v>
      </c>
      <c r="E787" s="1">
        <v>2388854.75</v>
      </c>
      <c r="F787" s="1">
        <v>316431.7</v>
      </c>
      <c r="G787" s="21">
        <v>0.13</v>
      </c>
      <c r="H787" s="1" t="s">
        <v>29</v>
      </c>
      <c r="I787" s="1" t="s">
        <v>9</v>
      </c>
    </row>
    <row r="788" spans="1:9" x14ac:dyDescent="0.25">
      <c r="A788" s="1" t="s">
        <v>386</v>
      </c>
      <c r="B788" s="1">
        <v>895</v>
      </c>
      <c r="C788" s="1">
        <v>43973.47</v>
      </c>
      <c r="D788" s="1">
        <v>2448.0500000000002</v>
      </c>
      <c r="E788" s="1">
        <v>39356255.649999999</v>
      </c>
      <c r="F788" s="1">
        <v>2191004.75</v>
      </c>
      <c r="G788" s="21">
        <v>0.06</v>
      </c>
      <c r="H788" s="1" t="s">
        <v>29</v>
      </c>
      <c r="I788" s="1" t="s">
        <v>9</v>
      </c>
    </row>
    <row r="789" spans="1:9" x14ac:dyDescent="0.25">
      <c r="A789" s="1" t="s">
        <v>389</v>
      </c>
      <c r="B789" s="1">
        <v>379</v>
      </c>
      <c r="C789" s="1">
        <v>12061.24</v>
      </c>
      <c r="D789" s="1">
        <v>8671.99</v>
      </c>
      <c r="E789" s="1">
        <v>4571209.96</v>
      </c>
      <c r="F789" s="1">
        <v>3286684.21</v>
      </c>
      <c r="G789" s="21">
        <v>0.72</v>
      </c>
      <c r="H789" s="1" t="s">
        <v>29</v>
      </c>
      <c r="I789" s="1" t="s">
        <v>9</v>
      </c>
    </row>
    <row r="790" spans="1:9" x14ac:dyDescent="0.25">
      <c r="A790" s="1" t="s">
        <v>398</v>
      </c>
      <c r="B790" s="1">
        <v>778</v>
      </c>
      <c r="C790" s="1">
        <v>15017.53</v>
      </c>
      <c r="D790" s="1">
        <v>9283.59</v>
      </c>
      <c r="E790" s="1">
        <v>11683638.34</v>
      </c>
      <c r="F790" s="1">
        <v>7222633.0199999996</v>
      </c>
      <c r="G790" s="21">
        <v>0.62</v>
      </c>
      <c r="H790" s="1" t="s">
        <v>29</v>
      </c>
      <c r="I790" s="1" t="s">
        <v>9</v>
      </c>
    </row>
    <row r="791" spans="1:9" x14ac:dyDescent="0.25">
      <c r="A791" s="1" t="s">
        <v>405</v>
      </c>
      <c r="B791" s="1">
        <v>775</v>
      </c>
      <c r="C791" s="1">
        <v>17452.740000000002</v>
      </c>
      <c r="D791" s="1">
        <v>2686.62</v>
      </c>
      <c r="E791" s="1">
        <v>13525873.5</v>
      </c>
      <c r="F791" s="1">
        <v>2082130.5</v>
      </c>
      <c r="G791" s="21">
        <v>0.15</v>
      </c>
      <c r="H791" s="1" t="s">
        <v>29</v>
      </c>
      <c r="I791" s="1" t="s">
        <v>9</v>
      </c>
    </row>
    <row r="792" spans="1:9" x14ac:dyDescent="0.25">
      <c r="A792" s="1" t="s">
        <v>406</v>
      </c>
      <c r="B792" s="1">
        <v>617</v>
      </c>
      <c r="C792" s="1">
        <v>12552.78</v>
      </c>
      <c r="D792" s="1">
        <v>3859.98</v>
      </c>
      <c r="E792" s="1">
        <v>7745065.2599999998</v>
      </c>
      <c r="F792" s="1">
        <v>2381607.66</v>
      </c>
      <c r="G792" s="21">
        <v>0.31</v>
      </c>
      <c r="H792" s="1" t="s">
        <v>29</v>
      </c>
      <c r="I792" s="1" t="s">
        <v>9</v>
      </c>
    </row>
    <row r="793" spans="1:9" x14ac:dyDescent="0.25">
      <c r="A793" s="1" t="s">
        <v>418</v>
      </c>
      <c r="B793" s="1">
        <v>710</v>
      </c>
      <c r="C793" s="1">
        <v>48182.29</v>
      </c>
      <c r="D793" s="1">
        <v>5868.44</v>
      </c>
      <c r="E793" s="1">
        <v>34209425.899999999</v>
      </c>
      <c r="F793" s="1">
        <v>4166592.4</v>
      </c>
      <c r="G793" s="21">
        <v>0.12</v>
      </c>
      <c r="H793" s="1" t="s">
        <v>29</v>
      </c>
      <c r="I793" s="1" t="s">
        <v>9</v>
      </c>
    </row>
    <row r="794" spans="1:9" x14ac:dyDescent="0.25">
      <c r="A794" s="1" t="s">
        <v>421</v>
      </c>
      <c r="B794" s="1">
        <v>870</v>
      </c>
      <c r="C794" s="1">
        <v>28422.6</v>
      </c>
      <c r="D794" s="1">
        <v>7385.82</v>
      </c>
      <c r="E794" s="1">
        <v>24727662</v>
      </c>
      <c r="F794" s="1">
        <v>6425663.4000000004</v>
      </c>
      <c r="G794" s="21">
        <v>0.26</v>
      </c>
      <c r="H794" s="1" t="s">
        <v>29</v>
      </c>
      <c r="I794" s="1" t="s">
        <v>9</v>
      </c>
    </row>
    <row r="795" spans="1:9" x14ac:dyDescent="0.25">
      <c r="A795" s="1" t="s">
        <v>422</v>
      </c>
      <c r="B795" s="1">
        <v>569</v>
      </c>
      <c r="C795" s="1">
        <v>45141.75</v>
      </c>
      <c r="D795" s="1">
        <v>8810.6299999999992</v>
      </c>
      <c r="E795" s="1">
        <v>25685655.75</v>
      </c>
      <c r="F795" s="1">
        <v>5013248.47</v>
      </c>
      <c r="G795" s="21">
        <v>0.2</v>
      </c>
      <c r="H795" s="1" t="s">
        <v>29</v>
      </c>
      <c r="I795" s="1" t="s">
        <v>9</v>
      </c>
    </row>
    <row r="796" spans="1:9" x14ac:dyDescent="0.25">
      <c r="A796" s="1" t="s">
        <v>424</v>
      </c>
      <c r="B796" s="1">
        <v>430</v>
      </c>
      <c r="C796" s="1">
        <v>18902.8</v>
      </c>
      <c r="D796" s="1">
        <v>5916.22</v>
      </c>
      <c r="E796" s="1">
        <v>8128204</v>
      </c>
      <c r="F796" s="1">
        <v>2543974.6</v>
      </c>
      <c r="G796" s="21">
        <v>0.31</v>
      </c>
      <c r="H796" s="1" t="s">
        <v>29</v>
      </c>
      <c r="I796" s="1" t="s">
        <v>9</v>
      </c>
    </row>
    <row r="797" spans="1:9" x14ac:dyDescent="0.25">
      <c r="A797" s="1" t="s">
        <v>432</v>
      </c>
      <c r="B797" s="1">
        <v>684</v>
      </c>
      <c r="C797" s="1">
        <v>32847.980000000003</v>
      </c>
      <c r="D797" s="1">
        <v>4767</v>
      </c>
      <c r="E797" s="1">
        <v>22468018.32</v>
      </c>
      <c r="F797" s="1">
        <v>3260628</v>
      </c>
      <c r="G797" s="21">
        <v>0.15</v>
      </c>
      <c r="H797" s="1" t="s">
        <v>29</v>
      </c>
      <c r="I797" s="1" t="s">
        <v>9</v>
      </c>
    </row>
    <row r="798" spans="1:9" x14ac:dyDescent="0.25">
      <c r="A798" s="1" t="s">
        <v>439</v>
      </c>
      <c r="B798" s="1">
        <v>104</v>
      </c>
      <c r="C798" s="1">
        <v>28856.79</v>
      </c>
      <c r="D798" s="1">
        <v>6754.28</v>
      </c>
      <c r="E798" s="1">
        <v>3001106.16</v>
      </c>
      <c r="F798" s="1">
        <v>702445.12</v>
      </c>
      <c r="G798" s="21">
        <v>0.23</v>
      </c>
      <c r="H798" s="1" t="s">
        <v>29</v>
      </c>
      <c r="I798" s="1" t="s">
        <v>9</v>
      </c>
    </row>
    <row r="799" spans="1:9" x14ac:dyDescent="0.25">
      <c r="A799" s="1" t="s">
        <v>440</v>
      </c>
      <c r="B799" s="1">
        <v>599</v>
      </c>
      <c r="C799" s="1">
        <v>48007.01</v>
      </c>
      <c r="D799" s="1">
        <v>6015.13</v>
      </c>
      <c r="E799" s="1">
        <v>28756198.989999998</v>
      </c>
      <c r="F799" s="1">
        <v>3603062.87</v>
      </c>
      <c r="G799" s="21">
        <v>0.13</v>
      </c>
      <c r="H799" s="1" t="s">
        <v>29</v>
      </c>
      <c r="I799" s="1" t="s">
        <v>9</v>
      </c>
    </row>
    <row r="800" spans="1:9" x14ac:dyDescent="0.25">
      <c r="A800" s="1" t="s">
        <v>457</v>
      </c>
      <c r="B800" s="1">
        <v>483</v>
      </c>
      <c r="C800" s="1">
        <v>42817.53</v>
      </c>
      <c r="D800" s="1">
        <v>3137.24</v>
      </c>
      <c r="E800" s="1">
        <v>20680866.989999998</v>
      </c>
      <c r="F800" s="1">
        <v>1515286.92</v>
      </c>
      <c r="G800" s="21">
        <v>7.0000000000000007E-2</v>
      </c>
      <c r="H800" s="1" t="s">
        <v>29</v>
      </c>
      <c r="I800" s="1" t="s">
        <v>9</v>
      </c>
    </row>
    <row r="801" spans="1:9" x14ac:dyDescent="0.25">
      <c r="A801" s="1" t="s">
        <v>470</v>
      </c>
      <c r="B801" s="1">
        <v>874</v>
      </c>
      <c r="C801" s="1">
        <v>31711.95</v>
      </c>
      <c r="D801" s="1">
        <v>2679.84</v>
      </c>
      <c r="E801" s="1">
        <v>27716244.300000001</v>
      </c>
      <c r="F801" s="1">
        <v>2342180.16</v>
      </c>
      <c r="G801" s="21">
        <v>0.08</v>
      </c>
      <c r="H801" s="1" t="s">
        <v>29</v>
      </c>
      <c r="I801" s="1" t="s">
        <v>9</v>
      </c>
    </row>
    <row r="802" spans="1:9" x14ac:dyDescent="0.25">
      <c r="A802" s="1" t="s">
        <v>473</v>
      </c>
      <c r="B802" s="1">
        <v>504</v>
      </c>
      <c r="C802" s="1">
        <v>16636.12</v>
      </c>
      <c r="D802" s="1">
        <v>4596.82</v>
      </c>
      <c r="E802" s="1">
        <v>8384604.4800000004</v>
      </c>
      <c r="F802" s="1">
        <v>2316797.2799999998</v>
      </c>
      <c r="G802" s="21">
        <v>0.28000000000000003</v>
      </c>
      <c r="H802" s="1" t="s">
        <v>29</v>
      </c>
      <c r="I802" s="1" t="s">
        <v>9</v>
      </c>
    </row>
    <row r="803" spans="1:9" x14ac:dyDescent="0.25">
      <c r="A803" s="1" t="s">
        <v>483</v>
      </c>
      <c r="B803" s="1">
        <v>938</v>
      </c>
      <c r="C803" s="1">
        <v>42349.4</v>
      </c>
      <c r="D803" s="1">
        <v>5636.58</v>
      </c>
      <c r="E803" s="1">
        <v>39723737.200000003</v>
      </c>
      <c r="F803" s="1">
        <v>5287112.04</v>
      </c>
      <c r="G803" s="21">
        <v>0.13</v>
      </c>
      <c r="H803" s="1" t="s">
        <v>29</v>
      </c>
      <c r="I803" s="1" t="s">
        <v>9</v>
      </c>
    </row>
    <row r="804" spans="1:9" x14ac:dyDescent="0.25">
      <c r="A804" s="1" t="s">
        <v>492</v>
      </c>
      <c r="B804" s="1">
        <v>903</v>
      </c>
      <c r="C804" s="1">
        <v>21669.81</v>
      </c>
      <c r="D804" s="1">
        <v>8838.64</v>
      </c>
      <c r="E804" s="1">
        <v>19567838.43</v>
      </c>
      <c r="F804" s="1">
        <v>7981291.9199999999</v>
      </c>
      <c r="G804" s="21">
        <v>0.41</v>
      </c>
      <c r="H804" s="1" t="s">
        <v>29</v>
      </c>
      <c r="I804" s="1" t="s">
        <v>9</v>
      </c>
    </row>
    <row r="805" spans="1:9" x14ac:dyDescent="0.25">
      <c r="A805" s="1" t="s">
        <v>494</v>
      </c>
      <c r="B805" s="1">
        <v>627</v>
      </c>
      <c r="C805" s="1">
        <v>15178.04</v>
      </c>
      <c r="D805" s="1">
        <v>9884.25</v>
      </c>
      <c r="E805" s="1">
        <v>9516631.0800000001</v>
      </c>
      <c r="F805" s="1">
        <v>6197424.75</v>
      </c>
      <c r="G805" s="21">
        <v>0.65</v>
      </c>
      <c r="H805" s="1" t="s">
        <v>29</v>
      </c>
      <c r="I805" s="1" t="s">
        <v>9</v>
      </c>
    </row>
    <row r="806" spans="1:9" x14ac:dyDescent="0.25">
      <c r="A806" s="1" t="s">
        <v>499</v>
      </c>
      <c r="B806" s="1">
        <v>972</v>
      </c>
      <c r="C806" s="1">
        <v>17424.12</v>
      </c>
      <c r="D806" s="1">
        <v>6738.21</v>
      </c>
      <c r="E806" s="1">
        <v>16936244.640000001</v>
      </c>
      <c r="F806" s="1">
        <v>6549540.1200000001</v>
      </c>
      <c r="G806" s="21">
        <v>0.39</v>
      </c>
      <c r="H806" s="1" t="s">
        <v>29</v>
      </c>
      <c r="I806" s="1" t="s">
        <v>9</v>
      </c>
    </row>
    <row r="807" spans="1:9" x14ac:dyDescent="0.25">
      <c r="A807" s="1" t="s">
        <v>500</v>
      </c>
      <c r="B807" s="1">
        <v>304</v>
      </c>
      <c r="C807" s="1">
        <v>41022.879999999997</v>
      </c>
      <c r="D807" s="1">
        <v>3565.88</v>
      </c>
      <c r="E807" s="1">
        <v>12470955.52</v>
      </c>
      <c r="F807" s="1">
        <v>1084027.52</v>
      </c>
      <c r="G807" s="21">
        <v>0.09</v>
      </c>
      <c r="H807" s="1" t="s">
        <v>29</v>
      </c>
      <c r="I807" s="1" t="s">
        <v>9</v>
      </c>
    </row>
    <row r="808" spans="1:9" x14ac:dyDescent="0.25">
      <c r="A808" s="1" t="s">
        <v>502</v>
      </c>
      <c r="B808" s="1">
        <v>234</v>
      </c>
      <c r="C808" s="1">
        <v>30962.68</v>
      </c>
      <c r="D808" s="1">
        <v>6008.63</v>
      </c>
      <c r="E808" s="1">
        <v>7245267.1200000001</v>
      </c>
      <c r="F808" s="1">
        <v>1406019.42</v>
      </c>
      <c r="G808" s="21">
        <v>0.19</v>
      </c>
      <c r="H808" s="1" t="s">
        <v>29</v>
      </c>
      <c r="I808" s="1" t="s">
        <v>9</v>
      </c>
    </row>
    <row r="809" spans="1:9" x14ac:dyDescent="0.25">
      <c r="A809" s="1" t="s">
        <v>518</v>
      </c>
      <c r="B809" s="1">
        <v>954</v>
      </c>
      <c r="C809" s="1">
        <v>32313.86</v>
      </c>
      <c r="D809" s="1">
        <v>6873.64</v>
      </c>
      <c r="E809" s="1">
        <v>30827422.440000001</v>
      </c>
      <c r="F809" s="1">
        <v>6557452.5599999996</v>
      </c>
      <c r="G809" s="21">
        <v>0.21</v>
      </c>
      <c r="H809" s="1" t="s">
        <v>29</v>
      </c>
      <c r="I809" s="1" t="s">
        <v>9</v>
      </c>
    </row>
    <row r="810" spans="1:9" x14ac:dyDescent="0.25">
      <c r="A810" s="1" t="s">
        <v>542</v>
      </c>
      <c r="B810" s="1">
        <v>797</v>
      </c>
      <c r="C810" s="1">
        <v>44352.82</v>
      </c>
      <c r="D810" s="1">
        <v>8523.69</v>
      </c>
      <c r="E810" s="1">
        <v>35349197.539999999</v>
      </c>
      <c r="F810" s="1">
        <v>6793380.9299999997</v>
      </c>
      <c r="G810" s="21">
        <v>0.19</v>
      </c>
      <c r="H810" s="1" t="s">
        <v>29</v>
      </c>
      <c r="I810" s="1" t="s">
        <v>9</v>
      </c>
    </row>
    <row r="811" spans="1:9" x14ac:dyDescent="0.25">
      <c r="A811" s="1" t="s">
        <v>553</v>
      </c>
      <c r="B811" s="1">
        <v>562</v>
      </c>
      <c r="C811" s="1">
        <v>15317.68</v>
      </c>
      <c r="D811" s="1">
        <v>4424.41</v>
      </c>
      <c r="E811" s="1">
        <v>8608536.1600000001</v>
      </c>
      <c r="F811" s="1">
        <v>2486518.42</v>
      </c>
      <c r="G811" s="21">
        <v>0.28999999999999998</v>
      </c>
      <c r="H811" s="1" t="s">
        <v>29</v>
      </c>
      <c r="I811" s="1" t="s">
        <v>9</v>
      </c>
    </row>
    <row r="812" spans="1:9" x14ac:dyDescent="0.25">
      <c r="A812" s="1" t="s">
        <v>556</v>
      </c>
      <c r="B812" s="1">
        <v>403</v>
      </c>
      <c r="C812" s="1">
        <v>12673.28</v>
      </c>
      <c r="D812" s="1">
        <v>3954.67</v>
      </c>
      <c r="E812" s="1">
        <v>5107331.84</v>
      </c>
      <c r="F812" s="1">
        <v>1593732.01</v>
      </c>
      <c r="G812" s="21">
        <v>0.31</v>
      </c>
      <c r="H812" s="1" t="s">
        <v>29</v>
      </c>
      <c r="I812" s="1" t="s">
        <v>9</v>
      </c>
    </row>
    <row r="813" spans="1:9" x14ac:dyDescent="0.25">
      <c r="A813" s="1" t="s">
        <v>560</v>
      </c>
      <c r="B813" s="1">
        <v>617</v>
      </c>
      <c r="C813" s="1">
        <v>10920.48</v>
      </c>
      <c r="D813" s="1">
        <v>7123.67</v>
      </c>
      <c r="E813" s="1">
        <v>6737936.1600000001</v>
      </c>
      <c r="F813" s="1">
        <v>4395304.3899999997</v>
      </c>
      <c r="G813" s="21">
        <v>0.65</v>
      </c>
      <c r="H813" s="1" t="s">
        <v>29</v>
      </c>
      <c r="I813" s="1" t="s">
        <v>9</v>
      </c>
    </row>
    <row r="814" spans="1:9" x14ac:dyDescent="0.25">
      <c r="A814" s="1" t="s">
        <v>563</v>
      </c>
      <c r="B814" s="1">
        <v>967</v>
      </c>
      <c r="C814" s="1">
        <v>40625.11</v>
      </c>
      <c r="D814" s="1">
        <v>2102.62</v>
      </c>
      <c r="E814" s="1">
        <v>39284481.369999997</v>
      </c>
      <c r="F814" s="1">
        <v>2033233.54</v>
      </c>
      <c r="G814" s="21">
        <v>0.05</v>
      </c>
      <c r="H814" s="1" t="s">
        <v>29</v>
      </c>
      <c r="I814" s="1" t="s">
        <v>9</v>
      </c>
    </row>
    <row r="815" spans="1:9" x14ac:dyDescent="0.25">
      <c r="A815" s="1" t="s">
        <v>564</v>
      </c>
      <c r="B815" s="1">
        <v>185</v>
      </c>
      <c r="C815" s="1">
        <v>14847.32</v>
      </c>
      <c r="D815" s="1">
        <v>3544.82</v>
      </c>
      <c r="E815" s="1">
        <v>2746754.2</v>
      </c>
      <c r="F815" s="1">
        <v>655791.69999999995</v>
      </c>
      <c r="G815" s="21">
        <v>0.24</v>
      </c>
      <c r="H815" s="1" t="s">
        <v>29</v>
      </c>
      <c r="I815" s="1" t="s">
        <v>9</v>
      </c>
    </row>
    <row r="816" spans="1:9" x14ac:dyDescent="0.25">
      <c r="A816" s="1" t="s">
        <v>584</v>
      </c>
      <c r="B816" s="1">
        <v>881</v>
      </c>
      <c r="C816" s="1">
        <v>41023.599999999999</v>
      </c>
      <c r="D816" s="1">
        <v>9427.2999999999993</v>
      </c>
      <c r="E816" s="1">
        <v>36141791.600000001</v>
      </c>
      <c r="F816" s="1">
        <v>8305451.2999999998</v>
      </c>
      <c r="G816" s="21">
        <v>0.23</v>
      </c>
      <c r="H816" s="1" t="s">
        <v>29</v>
      </c>
      <c r="I816" s="1" t="s">
        <v>9</v>
      </c>
    </row>
    <row r="817" spans="1:9" x14ac:dyDescent="0.25">
      <c r="A817" s="1" t="s">
        <v>587</v>
      </c>
      <c r="B817" s="1">
        <v>492</v>
      </c>
      <c r="C817" s="1">
        <v>23415.71</v>
      </c>
      <c r="D817" s="1">
        <v>3262.88</v>
      </c>
      <c r="E817" s="1">
        <v>11520529.32</v>
      </c>
      <c r="F817" s="1">
        <v>1605336.96</v>
      </c>
      <c r="G817" s="21">
        <v>0.14000000000000001</v>
      </c>
      <c r="H817" s="1" t="s">
        <v>29</v>
      </c>
      <c r="I817" s="1" t="s">
        <v>9</v>
      </c>
    </row>
    <row r="818" spans="1:9" x14ac:dyDescent="0.25">
      <c r="A818" s="1" t="s">
        <v>603</v>
      </c>
      <c r="B818" s="1">
        <v>672</v>
      </c>
      <c r="C818" s="1">
        <v>10006.540000000001</v>
      </c>
      <c r="D818" s="1">
        <v>8641.69</v>
      </c>
      <c r="E818" s="1">
        <v>6724394.8799999999</v>
      </c>
      <c r="F818" s="1">
        <v>5807215.6799999997</v>
      </c>
      <c r="G818" s="21">
        <v>0.86</v>
      </c>
      <c r="H818" s="1" t="s">
        <v>29</v>
      </c>
      <c r="I818" s="1" t="s">
        <v>9</v>
      </c>
    </row>
    <row r="819" spans="1:9" x14ac:dyDescent="0.25">
      <c r="A819" s="1" t="s">
        <v>619</v>
      </c>
      <c r="B819" s="1">
        <v>620</v>
      </c>
      <c r="C819" s="1">
        <v>35549.32</v>
      </c>
      <c r="D819" s="1">
        <v>2269.9699999999998</v>
      </c>
      <c r="E819" s="1">
        <v>22040578.399999999</v>
      </c>
      <c r="F819" s="1">
        <v>1407381.4</v>
      </c>
      <c r="G819" s="21">
        <v>0.06</v>
      </c>
      <c r="H819" s="1" t="s">
        <v>29</v>
      </c>
      <c r="I819" s="1" t="s">
        <v>9</v>
      </c>
    </row>
    <row r="820" spans="1:9" x14ac:dyDescent="0.25">
      <c r="A820" s="1" t="s">
        <v>623</v>
      </c>
      <c r="B820" s="1">
        <v>264</v>
      </c>
      <c r="C820" s="1">
        <v>49192.22</v>
      </c>
      <c r="D820" s="1">
        <v>4003.23</v>
      </c>
      <c r="E820" s="1">
        <v>12986746.08</v>
      </c>
      <c r="F820" s="1">
        <v>1056852.72</v>
      </c>
      <c r="G820" s="21">
        <v>0.08</v>
      </c>
      <c r="H820" s="1" t="s">
        <v>29</v>
      </c>
      <c r="I820" s="1" t="s">
        <v>9</v>
      </c>
    </row>
    <row r="821" spans="1:9" x14ac:dyDescent="0.25">
      <c r="A821" s="1" t="s">
        <v>627</v>
      </c>
      <c r="B821" s="1">
        <v>656</v>
      </c>
      <c r="C821" s="1">
        <v>15181.46</v>
      </c>
      <c r="D821" s="1">
        <v>8490.1200000000008</v>
      </c>
      <c r="E821" s="1">
        <v>9959037.7599999998</v>
      </c>
      <c r="F821" s="1">
        <v>5569518.7199999997</v>
      </c>
      <c r="G821" s="21">
        <v>0.56000000000000005</v>
      </c>
      <c r="H821" s="1" t="s">
        <v>29</v>
      </c>
      <c r="I821" s="1" t="s">
        <v>9</v>
      </c>
    </row>
    <row r="822" spans="1:9" x14ac:dyDescent="0.25">
      <c r="A822" s="1" t="s">
        <v>634</v>
      </c>
      <c r="B822" s="1">
        <v>357</v>
      </c>
      <c r="C822" s="1">
        <v>46900.29</v>
      </c>
      <c r="D822" s="1">
        <v>2786.12</v>
      </c>
      <c r="E822" s="1">
        <v>16743403.529999999</v>
      </c>
      <c r="F822" s="1">
        <v>994644.84</v>
      </c>
      <c r="G822" s="21">
        <v>0.06</v>
      </c>
      <c r="H822" s="1" t="s">
        <v>29</v>
      </c>
      <c r="I822" s="1" t="s">
        <v>9</v>
      </c>
    </row>
    <row r="823" spans="1:9" x14ac:dyDescent="0.25">
      <c r="A823" s="1" t="s">
        <v>639</v>
      </c>
      <c r="B823" s="1">
        <v>276</v>
      </c>
      <c r="C823" s="1">
        <v>35183.879999999997</v>
      </c>
      <c r="D823" s="1">
        <v>7272.88</v>
      </c>
      <c r="E823" s="1">
        <v>9710750.8800000008</v>
      </c>
      <c r="F823" s="1">
        <v>2007314.88</v>
      </c>
      <c r="G823" s="21">
        <v>0.21</v>
      </c>
      <c r="H823" s="1" t="s">
        <v>29</v>
      </c>
      <c r="I823" s="1" t="s">
        <v>9</v>
      </c>
    </row>
    <row r="824" spans="1:9" x14ac:dyDescent="0.25">
      <c r="A824" s="1" t="s">
        <v>643</v>
      </c>
      <c r="B824" s="1">
        <v>410</v>
      </c>
      <c r="C824" s="1">
        <v>42063.46</v>
      </c>
      <c r="D824" s="1">
        <v>8620.2000000000007</v>
      </c>
      <c r="E824" s="1">
        <v>17246018.600000001</v>
      </c>
      <c r="F824" s="1">
        <v>3534282</v>
      </c>
      <c r="G824" s="21">
        <v>0.2</v>
      </c>
      <c r="H824" s="1" t="s">
        <v>29</v>
      </c>
      <c r="I824" s="1" t="s">
        <v>9</v>
      </c>
    </row>
    <row r="825" spans="1:9" x14ac:dyDescent="0.25">
      <c r="A825" s="1" t="s">
        <v>665</v>
      </c>
      <c r="B825" s="1">
        <v>410</v>
      </c>
      <c r="C825" s="1">
        <v>23384.86</v>
      </c>
      <c r="D825" s="1">
        <v>9149.14</v>
      </c>
      <c r="E825" s="1">
        <v>9587792.5999999996</v>
      </c>
      <c r="F825" s="1">
        <v>3751147.4</v>
      </c>
      <c r="G825" s="21">
        <v>0.39</v>
      </c>
      <c r="H825" s="1" t="s">
        <v>29</v>
      </c>
      <c r="I825" s="1" t="s">
        <v>9</v>
      </c>
    </row>
    <row r="826" spans="1:9" x14ac:dyDescent="0.25">
      <c r="A826" s="1" t="s">
        <v>673</v>
      </c>
      <c r="B826" s="1">
        <v>558</v>
      </c>
      <c r="C826" s="1">
        <v>36199.919999999998</v>
      </c>
      <c r="D826" s="1">
        <v>5054.37</v>
      </c>
      <c r="E826" s="1">
        <v>20199555.359999999</v>
      </c>
      <c r="F826" s="1">
        <v>2820338.46</v>
      </c>
      <c r="G826" s="21">
        <v>0.14000000000000001</v>
      </c>
      <c r="H826" s="1" t="s">
        <v>29</v>
      </c>
      <c r="I826" s="1" t="s">
        <v>9</v>
      </c>
    </row>
    <row r="827" spans="1:9" x14ac:dyDescent="0.25">
      <c r="A827" s="1" t="s">
        <v>687</v>
      </c>
      <c r="B827" s="1">
        <v>391</v>
      </c>
      <c r="C827" s="1">
        <v>40770.5</v>
      </c>
      <c r="D827" s="1">
        <v>4126.1400000000003</v>
      </c>
      <c r="E827" s="1">
        <v>15941265.5</v>
      </c>
      <c r="F827" s="1">
        <v>1613320.74</v>
      </c>
      <c r="G827" s="21">
        <v>0.1</v>
      </c>
      <c r="H827" s="1" t="s">
        <v>29</v>
      </c>
      <c r="I827" s="1" t="s">
        <v>9</v>
      </c>
    </row>
    <row r="828" spans="1:9" x14ac:dyDescent="0.25">
      <c r="A828" s="1" t="s">
        <v>696</v>
      </c>
      <c r="B828" s="1">
        <v>647</v>
      </c>
      <c r="C828" s="1">
        <v>40768.559999999998</v>
      </c>
      <c r="D828" s="1">
        <v>8852.0499999999993</v>
      </c>
      <c r="E828" s="1">
        <v>26377258.32</v>
      </c>
      <c r="F828" s="1">
        <v>5727276.3499999996</v>
      </c>
      <c r="G828" s="21">
        <v>0.22</v>
      </c>
      <c r="H828" s="1" t="s">
        <v>29</v>
      </c>
      <c r="I828" s="1" t="s">
        <v>9</v>
      </c>
    </row>
    <row r="829" spans="1:9" x14ac:dyDescent="0.25">
      <c r="A829" s="1" t="s">
        <v>706</v>
      </c>
      <c r="B829" s="1">
        <v>250</v>
      </c>
      <c r="C829" s="1">
        <v>19006.96</v>
      </c>
      <c r="D829" s="1">
        <v>8307.68</v>
      </c>
      <c r="E829" s="1">
        <v>4751740</v>
      </c>
      <c r="F829" s="1">
        <v>2076920</v>
      </c>
      <c r="G829" s="21">
        <v>0.44</v>
      </c>
      <c r="H829" s="1" t="s">
        <v>29</v>
      </c>
      <c r="I829" s="1" t="s">
        <v>9</v>
      </c>
    </row>
    <row r="830" spans="1:9" x14ac:dyDescent="0.25">
      <c r="A830" s="1" t="s">
        <v>710</v>
      </c>
      <c r="B830" s="1">
        <v>609</v>
      </c>
      <c r="C830" s="1">
        <v>26243.24</v>
      </c>
      <c r="D830" s="1">
        <v>2186.16</v>
      </c>
      <c r="E830" s="1">
        <v>15982133.16</v>
      </c>
      <c r="F830" s="1">
        <v>1331371.44</v>
      </c>
      <c r="G830" s="21">
        <v>0.08</v>
      </c>
      <c r="H830" s="1" t="s">
        <v>29</v>
      </c>
      <c r="I830" s="1" t="s">
        <v>9</v>
      </c>
    </row>
    <row r="831" spans="1:9" x14ac:dyDescent="0.25">
      <c r="A831" s="1" t="s">
        <v>713</v>
      </c>
      <c r="B831" s="1">
        <v>860</v>
      </c>
      <c r="C831" s="1">
        <v>47901.59</v>
      </c>
      <c r="D831" s="1">
        <v>9626.5400000000009</v>
      </c>
      <c r="E831" s="1">
        <v>41195367.399999999</v>
      </c>
      <c r="F831" s="1">
        <v>8278824.4000000004</v>
      </c>
      <c r="G831" s="21">
        <v>0.2</v>
      </c>
      <c r="H831" s="1" t="s">
        <v>29</v>
      </c>
      <c r="I831" s="1" t="s">
        <v>9</v>
      </c>
    </row>
    <row r="832" spans="1:9" x14ac:dyDescent="0.25">
      <c r="A832" s="1" t="s">
        <v>723</v>
      </c>
      <c r="B832" s="1">
        <v>337</v>
      </c>
      <c r="C832" s="1">
        <v>46796.4</v>
      </c>
      <c r="D832" s="1">
        <v>3985.16</v>
      </c>
      <c r="E832" s="1">
        <v>15770386.800000001</v>
      </c>
      <c r="F832" s="1">
        <v>1342998.92</v>
      </c>
      <c r="G832" s="21">
        <v>0.09</v>
      </c>
      <c r="H832" s="1" t="s">
        <v>29</v>
      </c>
      <c r="I832" s="1" t="s">
        <v>9</v>
      </c>
    </row>
    <row r="833" spans="1:9" x14ac:dyDescent="0.25">
      <c r="A833" s="1" t="s">
        <v>726</v>
      </c>
      <c r="B833" s="1">
        <v>396</v>
      </c>
      <c r="C833" s="1">
        <v>29664</v>
      </c>
      <c r="D833" s="1">
        <v>6786.45</v>
      </c>
      <c r="E833" s="1">
        <v>11746944</v>
      </c>
      <c r="F833" s="1">
        <v>2687434.2</v>
      </c>
      <c r="G833" s="21">
        <v>0.23</v>
      </c>
      <c r="H833" s="1" t="s">
        <v>29</v>
      </c>
      <c r="I833" s="1" t="s">
        <v>9</v>
      </c>
    </row>
    <row r="834" spans="1:9" x14ac:dyDescent="0.25">
      <c r="A834" s="1" t="s">
        <v>734</v>
      </c>
      <c r="B834" s="1">
        <v>579</v>
      </c>
      <c r="C834" s="1">
        <v>24022.55</v>
      </c>
      <c r="D834" s="1">
        <v>4183.58</v>
      </c>
      <c r="E834" s="1">
        <v>13909056.449999999</v>
      </c>
      <c r="F834" s="1">
        <v>2422292.8199999998</v>
      </c>
      <c r="G834" s="21">
        <v>0.17</v>
      </c>
      <c r="H834" s="1" t="s">
        <v>29</v>
      </c>
      <c r="I834" s="1" t="s">
        <v>9</v>
      </c>
    </row>
    <row r="835" spans="1:9" x14ac:dyDescent="0.25">
      <c r="A835" s="1" t="s">
        <v>737</v>
      </c>
      <c r="B835" s="1">
        <v>496</v>
      </c>
      <c r="C835" s="1">
        <v>16337.54</v>
      </c>
      <c r="D835" s="1">
        <v>7374.32</v>
      </c>
      <c r="E835" s="1">
        <v>8103419.8399999999</v>
      </c>
      <c r="F835" s="1">
        <v>3657662.72</v>
      </c>
      <c r="G835" s="21">
        <v>0.45</v>
      </c>
      <c r="H835" s="1" t="s">
        <v>29</v>
      </c>
      <c r="I835" s="1" t="s">
        <v>9</v>
      </c>
    </row>
    <row r="836" spans="1:9" x14ac:dyDescent="0.25">
      <c r="A836" s="1" t="s">
        <v>739</v>
      </c>
      <c r="B836" s="1">
        <v>170</v>
      </c>
      <c r="C836" s="1">
        <v>20351.669999999998</v>
      </c>
      <c r="D836" s="1">
        <v>3702.17</v>
      </c>
      <c r="E836" s="1">
        <v>3459783.9</v>
      </c>
      <c r="F836" s="1">
        <v>629368.9</v>
      </c>
      <c r="G836" s="21">
        <v>0.18</v>
      </c>
      <c r="H836" s="1" t="s">
        <v>29</v>
      </c>
      <c r="I836" s="1" t="s">
        <v>9</v>
      </c>
    </row>
    <row r="837" spans="1:9" x14ac:dyDescent="0.25">
      <c r="A837" s="1" t="s">
        <v>744</v>
      </c>
      <c r="B837" s="1">
        <v>513</v>
      </c>
      <c r="C837" s="1">
        <v>39875.46</v>
      </c>
      <c r="D837" s="1">
        <v>4915.93</v>
      </c>
      <c r="E837" s="1">
        <v>20456110.98</v>
      </c>
      <c r="F837" s="1">
        <v>2521872.09</v>
      </c>
      <c r="G837" s="21">
        <v>0.12</v>
      </c>
      <c r="H837" s="1" t="s">
        <v>29</v>
      </c>
      <c r="I837" s="1" t="s">
        <v>9</v>
      </c>
    </row>
    <row r="838" spans="1:9" x14ac:dyDescent="0.25">
      <c r="A838" s="1" t="s">
        <v>763</v>
      </c>
      <c r="B838" s="1">
        <v>329</v>
      </c>
      <c r="C838" s="1">
        <v>41907.39</v>
      </c>
      <c r="D838" s="1">
        <v>3974.45</v>
      </c>
      <c r="E838" s="1">
        <v>13787531.310000001</v>
      </c>
      <c r="F838" s="1">
        <v>1307594.05</v>
      </c>
      <c r="G838" s="21">
        <v>0.09</v>
      </c>
      <c r="H838" s="1" t="s">
        <v>29</v>
      </c>
      <c r="I838" s="1" t="s">
        <v>9</v>
      </c>
    </row>
    <row r="839" spans="1:9" x14ac:dyDescent="0.25">
      <c r="A839" s="1" t="s">
        <v>792</v>
      </c>
      <c r="B839" s="1">
        <v>615</v>
      </c>
      <c r="C839" s="1">
        <v>28067.85</v>
      </c>
      <c r="D839" s="1">
        <v>6284.55</v>
      </c>
      <c r="E839" s="1">
        <v>17261727.75</v>
      </c>
      <c r="F839" s="1">
        <v>3864998.25</v>
      </c>
      <c r="G839" s="21">
        <v>0.22</v>
      </c>
      <c r="H839" s="1" t="s">
        <v>29</v>
      </c>
      <c r="I839" s="1" t="s">
        <v>9</v>
      </c>
    </row>
    <row r="840" spans="1:9" x14ac:dyDescent="0.25">
      <c r="A840" s="1" t="s">
        <v>796</v>
      </c>
      <c r="B840" s="1">
        <v>109</v>
      </c>
      <c r="C840" s="1">
        <v>46963.79</v>
      </c>
      <c r="D840" s="1">
        <v>2316.44</v>
      </c>
      <c r="E840" s="1">
        <v>5119053.1100000003</v>
      </c>
      <c r="F840" s="1">
        <v>252491.96</v>
      </c>
      <c r="G840" s="21">
        <v>0.05</v>
      </c>
      <c r="H840" s="1" t="s">
        <v>29</v>
      </c>
      <c r="I840" s="1" t="s">
        <v>9</v>
      </c>
    </row>
    <row r="841" spans="1:9" x14ac:dyDescent="0.25">
      <c r="A841" s="1" t="s">
        <v>801</v>
      </c>
      <c r="B841" s="1">
        <v>336</v>
      </c>
      <c r="C841" s="1">
        <v>35609.269999999997</v>
      </c>
      <c r="D841" s="1">
        <v>7905.08</v>
      </c>
      <c r="E841" s="1">
        <v>11964714.720000001</v>
      </c>
      <c r="F841" s="1">
        <v>2656106.88</v>
      </c>
      <c r="G841" s="21">
        <v>0.22</v>
      </c>
      <c r="H841" s="1" t="s">
        <v>29</v>
      </c>
      <c r="I841" s="1" t="s">
        <v>9</v>
      </c>
    </row>
    <row r="842" spans="1:9" x14ac:dyDescent="0.25">
      <c r="A842" s="1" t="s">
        <v>804</v>
      </c>
      <c r="B842" s="1">
        <v>729</v>
      </c>
      <c r="C842" s="1">
        <v>43688.56</v>
      </c>
      <c r="D842" s="1">
        <v>7472</v>
      </c>
      <c r="E842" s="1">
        <v>31848960.239999998</v>
      </c>
      <c r="F842" s="1">
        <v>5447088</v>
      </c>
      <c r="G842" s="21">
        <v>0.17</v>
      </c>
      <c r="H842" s="1" t="s">
        <v>29</v>
      </c>
      <c r="I842" s="1" t="s">
        <v>9</v>
      </c>
    </row>
    <row r="843" spans="1:9" x14ac:dyDescent="0.25">
      <c r="A843" s="1" t="s">
        <v>809</v>
      </c>
      <c r="B843" s="1">
        <v>259</v>
      </c>
      <c r="C843" s="1">
        <v>12895.17</v>
      </c>
      <c r="D843" s="1">
        <v>8669.42</v>
      </c>
      <c r="E843" s="1">
        <v>3339849.03</v>
      </c>
      <c r="F843" s="1">
        <v>2245379.7799999998</v>
      </c>
      <c r="G843" s="21">
        <v>0.67</v>
      </c>
      <c r="H843" s="1" t="s">
        <v>29</v>
      </c>
      <c r="I843" s="1" t="s">
        <v>9</v>
      </c>
    </row>
    <row r="844" spans="1:9" x14ac:dyDescent="0.25">
      <c r="A844" s="1" t="s">
        <v>831</v>
      </c>
      <c r="B844" s="1">
        <v>649</v>
      </c>
      <c r="C844" s="1">
        <v>20845.14</v>
      </c>
      <c r="D844" s="1">
        <v>2479.19</v>
      </c>
      <c r="E844" s="1">
        <v>13528495.859999999</v>
      </c>
      <c r="F844" s="1">
        <v>1608994.31</v>
      </c>
      <c r="G844" s="21">
        <v>0.12</v>
      </c>
      <c r="H844" s="1" t="s">
        <v>29</v>
      </c>
      <c r="I844" s="1" t="s">
        <v>9</v>
      </c>
    </row>
    <row r="845" spans="1:9" x14ac:dyDescent="0.25">
      <c r="A845" s="1" t="s">
        <v>836</v>
      </c>
      <c r="B845" s="1">
        <v>204</v>
      </c>
      <c r="C845" s="1">
        <v>17510.169999999998</v>
      </c>
      <c r="D845" s="1">
        <v>9636.0400000000009</v>
      </c>
      <c r="E845" s="1">
        <v>3572074.68</v>
      </c>
      <c r="F845" s="1">
        <v>1965752.16</v>
      </c>
      <c r="G845" s="21">
        <v>0.55000000000000004</v>
      </c>
      <c r="H845" s="1" t="s">
        <v>29</v>
      </c>
      <c r="I845" s="1" t="s">
        <v>9</v>
      </c>
    </row>
    <row r="846" spans="1:9" x14ac:dyDescent="0.25">
      <c r="A846" s="1" t="s">
        <v>841</v>
      </c>
      <c r="B846" s="1">
        <v>431</v>
      </c>
      <c r="C846" s="1">
        <v>30944.44</v>
      </c>
      <c r="D846" s="1">
        <v>4854.76</v>
      </c>
      <c r="E846" s="1">
        <v>13337053.640000001</v>
      </c>
      <c r="F846" s="1">
        <v>2092401.56</v>
      </c>
      <c r="G846" s="21">
        <v>0.16</v>
      </c>
      <c r="H846" s="1" t="s">
        <v>29</v>
      </c>
      <c r="I846" s="1" t="s">
        <v>9</v>
      </c>
    </row>
    <row r="847" spans="1:9" x14ac:dyDescent="0.25">
      <c r="A847" s="1" t="s">
        <v>858</v>
      </c>
      <c r="B847" s="1">
        <v>172</v>
      </c>
      <c r="C847" s="1">
        <v>44869.36</v>
      </c>
      <c r="D847" s="1">
        <v>9892.2999999999993</v>
      </c>
      <c r="E847" s="1">
        <v>7717529.9199999999</v>
      </c>
      <c r="F847" s="1">
        <v>1701475.6</v>
      </c>
      <c r="G847" s="21">
        <v>0.22</v>
      </c>
      <c r="H847" s="1" t="s">
        <v>29</v>
      </c>
      <c r="I847" s="1" t="s">
        <v>9</v>
      </c>
    </row>
    <row r="848" spans="1:9" x14ac:dyDescent="0.25">
      <c r="A848" s="1" t="s">
        <v>860</v>
      </c>
      <c r="B848" s="1">
        <v>370</v>
      </c>
      <c r="C848" s="1">
        <v>11067.38</v>
      </c>
      <c r="D848" s="1">
        <v>3708.85</v>
      </c>
      <c r="E848" s="1">
        <v>4094930.6</v>
      </c>
      <c r="F848" s="1">
        <v>1372274.5</v>
      </c>
      <c r="G848" s="21">
        <v>0.34</v>
      </c>
      <c r="H848" s="1" t="s">
        <v>29</v>
      </c>
      <c r="I848" s="1" t="s">
        <v>9</v>
      </c>
    </row>
    <row r="849" spans="1:9" x14ac:dyDescent="0.25">
      <c r="A849" s="1" t="s">
        <v>861</v>
      </c>
      <c r="B849" s="1">
        <v>354</v>
      </c>
      <c r="C849" s="1">
        <v>16810.169999999998</v>
      </c>
      <c r="D849" s="1">
        <v>7303.36</v>
      </c>
      <c r="E849" s="1">
        <v>5950800.1799999997</v>
      </c>
      <c r="F849" s="1">
        <v>2585389.44</v>
      </c>
      <c r="G849" s="21">
        <v>0.43</v>
      </c>
      <c r="H849" s="1" t="s">
        <v>29</v>
      </c>
      <c r="I849" s="1" t="s">
        <v>9</v>
      </c>
    </row>
    <row r="850" spans="1:9" x14ac:dyDescent="0.25">
      <c r="A850" s="1" t="s">
        <v>866</v>
      </c>
      <c r="B850" s="1">
        <v>141</v>
      </c>
      <c r="C850" s="1">
        <v>46391.24</v>
      </c>
      <c r="D850" s="1">
        <v>5976.25</v>
      </c>
      <c r="E850" s="1">
        <v>6541164.8399999999</v>
      </c>
      <c r="F850" s="1">
        <v>842651.25</v>
      </c>
      <c r="G850" s="21">
        <v>0.13</v>
      </c>
      <c r="H850" s="1" t="s">
        <v>29</v>
      </c>
      <c r="I850" s="1" t="s">
        <v>9</v>
      </c>
    </row>
    <row r="851" spans="1:9" x14ac:dyDescent="0.25">
      <c r="A851" s="1" t="s">
        <v>870</v>
      </c>
      <c r="B851" s="1">
        <v>825</v>
      </c>
      <c r="C851" s="1">
        <v>40168.050000000003</v>
      </c>
      <c r="D851" s="1">
        <v>4338.22</v>
      </c>
      <c r="E851" s="1">
        <v>33138641.25</v>
      </c>
      <c r="F851" s="1">
        <v>3579031.5</v>
      </c>
      <c r="G851" s="21">
        <v>0.11</v>
      </c>
      <c r="H851" s="1" t="s">
        <v>29</v>
      </c>
      <c r="I851" s="1" t="s">
        <v>9</v>
      </c>
    </row>
    <row r="852" spans="1:9" x14ac:dyDescent="0.25">
      <c r="A852" s="1" t="s">
        <v>879</v>
      </c>
      <c r="B852" s="1">
        <v>604</v>
      </c>
      <c r="C852" s="1">
        <v>37692.51</v>
      </c>
      <c r="D852" s="1">
        <v>5514.53</v>
      </c>
      <c r="E852" s="1">
        <v>22766276.039999999</v>
      </c>
      <c r="F852" s="1">
        <v>3330776.12</v>
      </c>
      <c r="G852" s="21">
        <v>0.15</v>
      </c>
      <c r="H852" s="1" t="s">
        <v>29</v>
      </c>
      <c r="I852" s="1" t="s">
        <v>9</v>
      </c>
    </row>
    <row r="853" spans="1:9" x14ac:dyDescent="0.25">
      <c r="A853" s="1" t="s">
        <v>890</v>
      </c>
      <c r="B853" s="1">
        <v>859</v>
      </c>
      <c r="C853" s="1">
        <v>20798.68</v>
      </c>
      <c r="D853" s="1">
        <v>9677.49</v>
      </c>
      <c r="E853" s="1">
        <v>17866066.120000001</v>
      </c>
      <c r="F853" s="1">
        <v>8312963.9100000001</v>
      </c>
      <c r="G853" s="21">
        <v>0.47</v>
      </c>
      <c r="H853" s="1" t="s">
        <v>29</v>
      </c>
      <c r="I853" s="1" t="s">
        <v>9</v>
      </c>
    </row>
    <row r="854" spans="1:9" x14ac:dyDescent="0.25">
      <c r="A854" s="1" t="s">
        <v>906</v>
      </c>
      <c r="B854" s="1">
        <v>531</v>
      </c>
      <c r="C854" s="1">
        <v>32237.75</v>
      </c>
      <c r="D854" s="1">
        <v>7713.03</v>
      </c>
      <c r="E854" s="1">
        <v>17118245.25</v>
      </c>
      <c r="F854" s="1">
        <v>4095618.93</v>
      </c>
      <c r="G854" s="21">
        <v>0.24</v>
      </c>
      <c r="H854" s="1" t="s">
        <v>29</v>
      </c>
      <c r="I854" s="1" t="s">
        <v>9</v>
      </c>
    </row>
    <row r="855" spans="1:9" x14ac:dyDescent="0.25">
      <c r="A855" s="1" t="s">
        <v>908</v>
      </c>
      <c r="B855" s="1">
        <v>741</v>
      </c>
      <c r="C855" s="1">
        <v>29609.45</v>
      </c>
      <c r="D855" s="1">
        <v>7089.59</v>
      </c>
      <c r="E855" s="1">
        <v>21940602.449999999</v>
      </c>
      <c r="F855" s="1">
        <v>5253386.1900000004</v>
      </c>
      <c r="G855" s="21">
        <v>0.24</v>
      </c>
      <c r="H855" s="1" t="s">
        <v>29</v>
      </c>
      <c r="I855" s="1" t="s">
        <v>9</v>
      </c>
    </row>
    <row r="856" spans="1:9" x14ac:dyDescent="0.25">
      <c r="A856" s="1" t="s">
        <v>909</v>
      </c>
      <c r="B856" s="1">
        <v>469</v>
      </c>
      <c r="C856" s="1">
        <v>28403.99</v>
      </c>
      <c r="D856" s="1">
        <v>4747.66</v>
      </c>
      <c r="E856" s="1">
        <v>13321471.310000001</v>
      </c>
      <c r="F856" s="1">
        <v>2226652.54</v>
      </c>
      <c r="G856" s="21">
        <v>0.17</v>
      </c>
      <c r="H856" s="1" t="s">
        <v>29</v>
      </c>
      <c r="I856" s="1" t="s">
        <v>9</v>
      </c>
    </row>
    <row r="857" spans="1:9" x14ac:dyDescent="0.25">
      <c r="A857" s="1" t="s">
        <v>917</v>
      </c>
      <c r="B857" s="1">
        <v>340</v>
      </c>
      <c r="C857" s="1">
        <v>32039.53</v>
      </c>
      <c r="D857" s="1">
        <v>4656.6099999999997</v>
      </c>
      <c r="E857" s="1">
        <v>10893440.199999999</v>
      </c>
      <c r="F857" s="1">
        <v>1583247.4</v>
      </c>
      <c r="G857" s="21">
        <v>0.15</v>
      </c>
      <c r="H857" s="1" t="s">
        <v>29</v>
      </c>
      <c r="I857" s="1" t="s">
        <v>9</v>
      </c>
    </row>
    <row r="858" spans="1:9" x14ac:dyDescent="0.25">
      <c r="A858" s="1" t="s">
        <v>933</v>
      </c>
      <c r="B858" s="1">
        <v>708</v>
      </c>
      <c r="C858" s="1">
        <v>30535.43</v>
      </c>
      <c r="D858" s="1">
        <v>9607.32</v>
      </c>
      <c r="E858" s="1">
        <v>21619084.440000001</v>
      </c>
      <c r="F858" s="1">
        <v>6801982.5599999996</v>
      </c>
      <c r="G858" s="21">
        <v>0.31</v>
      </c>
      <c r="H858" s="1" t="s">
        <v>29</v>
      </c>
      <c r="I858" s="1" t="s">
        <v>9</v>
      </c>
    </row>
    <row r="859" spans="1:9" x14ac:dyDescent="0.25">
      <c r="A859" s="1" t="s">
        <v>934</v>
      </c>
      <c r="B859" s="1">
        <v>287</v>
      </c>
      <c r="C859" s="1">
        <v>16862.169999999998</v>
      </c>
      <c r="D859" s="1">
        <v>4233.25</v>
      </c>
      <c r="E859" s="1">
        <v>4839442.79</v>
      </c>
      <c r="F859" s="1">
        <v>1214942.75</v>
      </c>
      <c r="G859" s="21">
        <v>0.25</v>
      </c>
      <c r="H859" s="1" t="s">
        <v>29</v>
      </c>
      <c r="I859" s="1" t="s">
        <v>9</v>
      </c>
    </row>
    <row r="860" spans="1:9" x14ac:dyDescent="0.25">
      <c r="A860" s="1" t="s">
        <v>938</v>
      </c>
      <c r="B860" s="1">
        <v>272</v>
      </c>
      <c r="C860" s="1">
        <v>14549.25</v>
      </c>
      <c r="D860" s="1">
        <v>7569.65</v>
      </c>
      <c r="E860" s="1">
        <v>3957396</v>
      </c>
      <c r="F860" s="1">
        <v>2058944.8</v>
      </c>
      <c r="G860" s="21">
        <v>0.52</v>
      </c>
      <c r="H860" s="1" t="s">
        <v>29</v>
      </c>
      <c r="I860" s="1" t="s">
        <v>9</v>
      </c>
    </row>
    <row r="861" spans="1:9" x14ac:dyDescent="0.25">
      <c r="A861" s="1" t="s">
        <v>941</v>
      </c>
      <c r="B861" s="1">
        <v>733</v>
      </c>
      <c r="C861" s="1">
        <v>33421.870000000003</v>
      </c>
      <c r="D861" s="1">
        <v>2554.29</v>
      </c>
      <c r="E861" s="1">
        <v>24498230.710000001</v>
      </c>
      <c r="F861" s="1">
        <v>1872294.57</v>
      </c>
      <c r="G861" s="21">
        <v>0.08</v>
      </c>
      <c r="H861" s="1" t="s">
        <v>29</v>
      </c>
      <c r="I861" s="1" t="s">
        <v>9</v>
      </c>
    </row>
    <row r="862" spans="1:9" x14ac:dyDescent="0.25">
      <c r="A862" s="1" t="s">
        <v>955</v>
      </c>
      <c r="B862" s="1">
        <v>662</v>
      </c>
      <c r="C862" s="1">
        <v>33103.72</v>
      </c>
      <c r="D862" s="1">
        <v>8786.6</v>
      </c>
      <c r="E862" s="1">
        <v>21914662.640000001</v>
      </c>
      <c r="F862" s="1">
        <v>5816729.2000000002</v>
      </c>
      <c r="G862" s="21">
        <v>0.27</v>
      </c>
      <c r="H862" s="1" t="s">
        <v>29</v>
      </c>
      <c r="I862" s="1" t="s">
        <v>9</v>
      </c>
    </row>
    <row r="863" spans="1:9" x14ac:dyDescent="0.25">
      <c r="A863" s="1" t="s">
        <v>970</v>
      </c>
      <c r="B863" s="1">
        <v>108</v>
      </c>
      <c r="C863" s="1">
        <v>37249.78</v>
      </c>
      <c r="D863" s="1">
        <v>4225.05</v>
      </c>
      <c r="E863" s="1">
        <v>4022976.24</v>
      </c>
      <c r="F863" s="1">
        <v>456305.4</v>
      </c>
      <c r="G863" s="21">
        <v>0.11</v>
      </c>
      <c r="H863" s="1" t="s">
        <v>29</v>
      </c>
      <c r="I863" s="1" t="s">
        <v>9</v>
      </c>
    </row>
    <row r="864" spans="1:9" x14ac:dyDescent="0.25">
      <c r="A864" s="1" t="s">
        <v>981</v>
      </c>
      <c r="B864" s="1">
        <v>859</v>
      </c>
      <c r="C864" s="1">
        <v>43851.61</v>
      </c>
      <c r="D864" s="1">
        <v>6799.28</v>
      </c>
      <c r="E864" s="1">
        <v>37668532.990000002</v>
      </c>
      <c r="F864" s="1">
        <v>5840581.5199999996</v>
      </c>
      <c r="G864" s="21">
        <v>0.16</v>
      </c>
      <c r="H864" s="1" t="s">
        <v>29</v>
      </c>
      <c r="I864" s="1" t="s">
        <v>9</v>
      </c>
    </row>
    <row r="865" spans="1:9" x14ac:dyDescent="0.25">
      <c r="A865" s="1" t="s">
        <v>987</v>
      </c>
      <c r="B865" s="1">
        <v>250</v>
      </c>
      <c r="C865" s="1">
        <v>39171.51</v>
      </c>
      <c r="D865" s="1">
        <v>5314.78</v>
      </c>
      <c r="E865" s="1">
        <v>9792877.5</v>
      </c>
      <c r="F865" s="1">
        <v>1328695</v>
      </c>
      <c r="G865" s="21">
        <v>0.14000000000000001</v>
      </c>
      <c r="H865" s="1" t="s">
        <v>29</v>
      </c>
      <c r="I865" s="1" t="s">
        <v>9</v>
      </c>
    </row>
    <row r="866" spans="1:9" x14ac:dyDescent="0.25">
      <c r="A866" s="1" t="s">
        <v>993</v>
      </c>
      <c r="B866" s="1">
        <v>685</v>
      </c>
      <c r="C866" s="1">
        <v>48325.91</v>
      </c>
      <c r="D866" s="1">
        <v>2197.46</v>
      </c>
      <c r="E866" s="1">
        <v>33103248.350000001</v>
      </c>
      <c r="F866" s="1">
        <v>1505260.1</v>
      </c>
      <c r="G866" s="21">
        <v>0.05</v>
      </c>
      <c r="H866" s="1" t="s">
        <v>29</v>
      </c>
      <c r="I866" s="1" t="s">
        <v>9</v>
      </c>
    </row>
    <row r="867" spans="1:9" x14ac:dyDescent="0.25">
      <c r="A867" s="1" t="s">
        <v>995</v>
      </c>
      <c r="B867" s="1">
        <v>459</v>
      </c>
      <c r="C867" s="1">
        <v>30252.46</v>
      </c>
      <c r="D867" s="1">
        <v>2958.05</v>
      </c>
      <c r="E867" s="1">
        <v>13885879.140000001</v>
      </c>
      <c r="F867" s="1">
        <v>1357744.95</v>
      </c>
      <c r="G867" s="21">
        <v>0.1</v>
      </c>
      <c r="H867" s="1" t="s">
        <v>29</v>
      </c>
      <c r="I867" s="1" t="s">
        <v>9</v>
      </c>
    </row>
    <row r="868" spans="1:9" x14ac:dyDescent="0.25">
      <c r="A868" s="1" t="s">
        <v>1007</v>
      </c>
      <c r="B868" s="1">
        <v>534</v>
      </c>
      <c r="C868" s="1">
        <v>15831.82</v>
      </c>
      <c r="D868" s="1">
        <v>3835.13</v>
      </c>
      <c r="E868" s="1">
        <v>8454191.8800000008</v>
      </c>
      <c r="F868" s="1">
        <v>2047959.42</v>
      </c>
      <c r="G868" s="21">
        <v>0.24</v>
      </c>
      <c r="H868" s="1" t="s">
        <v>29</v>
      </c>
      <c r="I868" s="1" t="s">
        <v>9</v>
      </c>
    </row>
    <row r="869" spans="1:9" x14ac:dyDescent="0.25">
      <c r="A869" s="1" t="s">
        <v>1017</v>
      </c>
      <c r="B869" s="1">
        <v>881</v>
      </c>
      <c r="C869" s="1">
        <v>26436.880000000001</v>
      </c>
      <c r="D869" s="1">
        <v>3810.84</v>
      </c>
      <c r="E869" s="1">
        <v>23290891.280000001</v>
      </c>
      <c r="F869" s="1">
        <v>3357350.04</v>
      </c>
      <c r="G869" s="21">
        <v>0.14000000000000001</v>
      </c>
      <c r="H869" s="1" t="s">
        <v>29</v>
      </c>
      <c r="I869" s="1" t="s">
        <v>9</v>
      </c>
    </row>
    <row r="870" spans="1:9" x14ac:dyDescent="0.25">
      <c r="A870" s="1" t="s">
        <v>1023</v>
      </c>
      <c r="B870" s="1">
        <v>198</v>
      </c>
      <c r="C870" s="1">
        <v>31390.01</v>
      </c>
      <c r="D870" s="1">
        <v>5406.99</v>
      </c>
      <c r="E870" s="1">
        <v>6215221.9800000004</v>
      </c>
      <c r="F870" s="1">
        <v>1070584.02</v>
      </c>
      <c r="G870" s="21">
        <v>0.17</v>
      </c>
      <c r="H870" s="1" t="s">
        <v>29</v>
      </c>
      <c r="I870" s="1" t="s">
        <v>9</v>
      </c>
    </row>
    <row r="871" spans="1:9" x14ac:dyDescent="0.25">
      <c r="A871" s="1" t="s">
        <v>1042</v>
      </c>
      <c r="B871" s="1">
        <v>205</v>
      </c>
      <c r="C871" s="1">
        <v>19635.919999999998</v>
      </c>
      <c r="D871" s="1">
        <v>4458.43</v>
      </c>
      <c r="E871" s="1">
        <v>4025363.6</v>
      </c>
      <c r="F871" s="1">
        <v>913978.15</v>
      </c>
      <c r="G871" s="21">
        <v>0.23</v>
      </c>
      <c r="H871" s="1" t="s">
        <v>29</v>
      </c>
      <c r="I871" s="1" t="s">
        <v>9</v>
      </c>
    </row>
    <row r="872" spans="1:9" x14ac:dyDescent="0.25">
      <c r="A872" s="1" t="s">
        <v>1046</v>
      </c>
      <c r="B872" s="1">
        <v>290</v>
      </c>
      <c r="C872" s="1">
        <v>18007.189999999999</v>
      </c>
      <c r="D872" s="1">
        <v>9572.06</v>
      </c>
      <c r="E872" s="1">
        <v>5222085.0999999996</v>
      </c>
      <c r="F872" s="1">
        <v>2775897.4</v>
      </c>
      <c r="G872" s="21">
        <v>0.53</v>
      </c>
      <c r="H872" s="1" t="s">
        <v>29</v>
      </c>
      <c r="I872" s="1" t="s">
        <v>9</v>
      </c>
    </row>
    <row r="873" spans="1:9" x14ac:dyDescent="0.25">
      <c r="A873" s="1" t="s">
        <v>1051</v>
      </c>
      <c r="B873" s="1">
        <v>809</v>
      </c>
      <c r="C873" s="1">
        <v>22118.5</v>
      </c>
      <c r="D873" s="1">
        <v>3485.39</v>
      </c>
      <c r="E873" s="1">
        <v>17893866.5</v>
      </c>
      <c r="F873" s="1">
        <v>2819680.51</v>
      </c>
      <c r="G873" s="21">
        <v>0.16</v>
      </c>
      <c r="H873" s="1" t="s">
        <v>29</v>
      </c>
      <c r="I873" s="1" t="s">
        <v>9</v>
      </c>
    </row>
    <row r="874" spans="1:9" x14ac:dyDescent="0.25">
      <c r="A874" s="1" t="s">
        <v>1057</v>
      </c>
      <c r="B874" s="1">
        <v>583</v>
      </c>
      <c r="C874" s="1">
        <v>40492.17</v>
      </c>
      <c r="D874" s="1">
        <v>5945.15</v>
      </c>
      <c r="E874" s="1">
        <v>23606935.109999999</v>
      </c>
      <c r="F874" s="1">
        <v>3466022.45</v>
      </c>
      <c r="G874" s="21">
        <v>0.15</v>
      </c>
      <c r="H874" s="1" t="s">
        <v>29</v>
      </c>
      <c r="I874" s="1" t="s">
        <v>9</v>
      </c>
    </row>
    <row r="875" spans="1:9" x14ac:dyDescent="0.25">
      <c r="A875" s="1" t="s">
        <v>11</v>
      </c>
      <c r="B875" s="1">
        <v>702</v>
      </c>
      <c r="C875" s="1">
        <v>18536.45</v>
      </c>
      <c r="D875" s="1">
        <v>5105.01</v>
      </c>
      <c r="E875" s="1">
        <v>13012587.9</v>
      </c>
      <c r="F875" s="1">
        <v>3583717.02</v>
      </c>
      <c r="G875" s="21">
        <v>0.28000000000000003</v>
      </c>
      <c r="H875" s="1" t="s">
        <v>12</v>
      </c>
      <c r="I875" s="1" t="s">
        <v>9</v>
      </c>
    </row>
    <row r="876" spans="1:9" x14ac:dyDescent="0.25">
      <c r="A876" s="1" t="s">
        <v>18</v>
      </c>
      <c r="B876" s="1">
        <v>990</v>
      </c>
      <c r="C876" s="1">
        <v>16931.73</v>
      </c>
      <c r="D876" s="1">
        <v>3464.19</v>
      </c>
      <c r="E876" s="1">
        <v>16762412.699999999</v>
      </c>
      <c r="F876" s="1">
        <v>3429548.1</v>
      </c>
      <c r="G876" s="21">
        <v>0.2</v>
      </c>
      <c r="H876" s="1" t="s">
        <v>12</v>
      </c>
      <c r="I876" s="1" t="s">
        <v>9</v>
      </c>
    </row>
    <row r="877" spans="1:9" x14ac:dyDescent="0.25">
      <c r="A877" s="1" t="s">
        <v>24</v>
      </c>
      <c r="B877" s="1">
        <v>963</v>
      </c>
      <c r="C877" s="1">
        <v>29641.1</v>
      </c>
      <c r="D877" s="1">
        <v>7617.73</v>
      </c>
      <c r="E877" s="1">
        <v>28544379.300000001</v>
      </c>
      <c r="F877" s="1">
        <v>7335873.9900000002</v>
      </c>
      <c r="G877" s="21">
        <v>0.26</v>
      </c>
      <c r="H877" s="1" t="s">
        <v>12</v>
      </c>
      <c r="I877" s="1" t="s">
        <v>9</v>
      </c>
    </row>
    <row r="878" spans="1:9" x14ac:dyDescent="0.25">
      <c r="A878" s="1" t="s">
        <v>26</v>
      </c>
      <c r="B878" s="1">
        <v>341</v>
      </c>
      <c r="C878" s="1">
        <v>20126.79</v>
      </c>
      <c r="D878" s="1">
        <v>5442.89</v>
      </c>
      <c r="E878" s="1">
        <v>6863235.3899999997</v>
      </c>
      <c r="F878" s="1">
        <v>1856025.49</v>
      </c>
      <c r="G878" s="21">
        <v>0.27</v>
      </c>
      <c r="H878" s="1" t="s">
        <v>12</v>
      </c>
      <c r="I878" s="1" t="s">
        <v>9</v>
      </c>
    </row>
    <row r="879" spans="1:9" x14ac:dyDescent="0.25">
      <c r="A879" s="1" t="s">
        <v>76</v>
      </c>
      <c r="B879" s="1">
        <v>519</v>
      </c>
      <c r="C879" s="1">
        <v>46462.39</v>
      </c>
      <c r="D879" s="1">
        <v>7563.66</v>
      </c>
      <c r="E879" s="1">
        <v>24113980.41</v>
      </c>
      <c r="F879" s="1">
        <v>3925539.54</v>
      </c>
      <c r="G879" s="21">
        <v>0.16</v>
      </c>
      <c r="H879" s="1" t="s">
        <v>12</v>
      </c>
      <c r="I879" s="1" t="s">
        <v>9</v>
      </c>
    </row>
    <row r="880" spans="1:9" x14ac:dyDescent="0.25">
      <c r="A880" s="1" t="s">
        <v>79</v>
      </c>
      <c r="B880" s="1">
        <v>997</v>
      </c>
      <c r="C880" s="1">
        <v>32753.279999999999</v>
      </c>
      <c r="D880" s="1">
        <v>8951.58</v>
      </c>
      <c r="E880" s="1">
        <v>32655020.16</v>
      </c>
      <c r="F880" s="1">
        <v>8924725.2599999998</v>
      </c>
      <c r="G880" s="21">
        <v>0.27</v>
      </c>
      <c r="H880" s="1" t="s">
        <v>12</v>
      </c>
      <c r="I880" s="1" t="s">
        <v>9</v>
      </c>
    </row>
    <row r="881" spans="1:9" x14ac:dyDescent="0.25">
      <c r="A881" s="1" t="s">
        <v>114</v>
      </c>
      <c r="B881" s="1">
        <v>746</v>
      </c>
      <c r="C881" s="1">
        <v>11537.24</v>
      </c>
      <c r="D881" s="1">
        <v>4261.71</v>
      </c>
      <c r="E881" s="1">
        <v>8606781.0399999991</v>
      </c>
      <c r="F881" s="1">
        <v>3179235.66</v>
      </c>
      <c r="G881" s="21">
        <v>0.37</v>
      </c>
      <c r="H881" s="1" t="s">
        <v>12</v>
      </c>
      <c r="I881" s="1" t="s">
        <v>9</v>
      </c>
    </row>
    <row r="882" spans="1:9" x14ac:dyDescent="0.25">
      <c r="A882" s="1" t="s">
        <v>120</v>
      </c>
      <c r="B882" s="1">
        <v>617</v>
      </c>
      <c r="C882" s="1">
        <v>11446.76</v>
      </c>
      <c r="D882" s="1">
        <v>6752.01</v>
      </c>
      <c r="E882" s="1">
        <v>7062650.9199999999</v>
      </c>
      <c r="F882" s="1">
        <v>4165990.17</v>
      </c>
      <c r="G882" s="21">
        <v>0.59</v>
      </c>
      <c r="H882" s="1" t="s">
        <v>12</v>
      </c>
      <c r="I882" s="1" t="s">
        <v>9</v>
      </c>
    </row>
    <row r="883" spans="1:9" x14ac:dyDescent="0.25">
      <c r="A883" s="1" t="s">
        <v>126</v>
      </c>
      <c r="B883" s="1">
        <v>456</v>
      </c>
      <c r="C883" s="1">
        <v>21633.599999999999</v>
      </c>
      <c r="D883" s="1">
        <v>4135.4399999999996</v>
      </c>
      <c r="E883" s="1">
        <v>9864921.5999999996</v>
      </c>
      <c r="F883" s="1">
        <v>1885760.64</v>
      </c>
      <c r="G883" s="21">
        <v>0.19</v>
      </c>
      <c r="H883" s="1" t="s">
        <v>12</v>
      </c>
      <c r="I883" s="1" t="s">
        <v>9</v>
      </c>
    </row>
    <row r="884" spans="1:9" x14ac:dyDescent="0.25">
      <c r="A884" s="1" t="s">
        <v>133</v>
      </c>
      <c r="B884" s="1">
        <v>911</v>
      </c>
      <c r="C884" s="1">
        <v>24589.63</v>
      </c>
      <c r="D884" s="1">
        <v>5784.62</v>
      </c>
      <c r="E884" s="1">
        <v>22401152.93</v>
      </c>
      <c r="F884" s="1">
        <v>5269788.82</v>
      </c>
      <c r="G884" s="21">
        <v>0.24</v>
      </c>
      <c r="H884" s="1" t="s">
        <v>12</v>
      </c>
      <c r="I884" s="1" t="s">
        <v>9</v>
      </c>
    </row>
    <row r="885" spans="1:9" x14ac:dyDescent="0.25">
      <c r="A885" s="1" t="s">
        <v>145</v>
      </c>
      <c r="B885" s="1">
        <v>484</v>
      </c>
      <c r="C885" s="1">
        <v>19067.8</v>
      </c>
      <c r="D885" s="1">
        <v>3327.57</v>
      </c>
      <c r="E885" s="1">
        <v>9228815.1999999993</v>
      </c>
      <c r="F885" s="1">
        <v>1610543.88</v>
      </c>
      <c r="G885" s="21">
        <v>0.17</v>
      </c>
      <c r="H885" s="1" t="s">
        <v>12</v>
      </c>
      <c r="I885" s="1" t="s">
        <v>9</v>
      </c>
    </row>
    <row r="886" spans="1:9" x14ac:dyDescent="0.25">
      <c r="A886" s="1" t="s">
        <v>151</v>
      </c>
      <c r="B886" s="1">
        <v>667</v>
      </c>
      <c r="C886" s="1">
        <v>20963.97</v>
      </c>
      <c r="D886" s="1">
        <v>8605.9500000000007</v>
      </c>
      <c r="E886" s="1">
        <v>13982967.99</v>
      </c>
      <c r="F886" s="1">
        <v>5740168.6500000004</v>
      </c>
      <c r="G886" s="21">
        <v>0.41</v>
      </c>
      <c r="H886" s="1" t="s">
        <v>12</v>
      </c>
      <c r="I886" s="1" t="s">
        <v>9</v>
      </c>
    </row>
    <row r="887" spans="1:9" x14ac:dyDescent="0.25">
      <c r="A887" s="1" t="s">
        <v>155</v>
      </c>
      <c r="B887" s="1">
        <v>895</v>
      </c>
      <c r="C887" s="1">
        <v>44627.31</v>
      </c>
      <c r="D887" s="1">
        <v>6484.53</v>
      </c>
      <c r="E887" s="1">
        <v>39941442.450000003</v>
      </c>
      <c r="F887" s="1">
        <v>5803654.3499999996</v>
      </c>
      <c r="G887" s="21">
        <v>0.15</v>
      </c>
      <c r="H887" s="1" t="s">
        <v>12</v>
      </c>
      <c r="I887" s="1" t="s">
        <v>9</v>
      </c>
    </row>
    <row r="888" spans="1:9" x14ac:dyDescent="0.25">
      <c r="A888" s="1" t="s">
        <v>161</v>
      </c>
      <c r="B888" s="1">
        <v>547</v>
      </c>
      <c r="C888" s="1">
        <v>40318.720000000001</v>
      </c>
      <c r="D888" s="1">
        <v>3455.24</v>
      </c>
      <c r="E888" s="1">
        <v>22054339.84</v>
      </c>
      <c r="F888" s="1">
        <v>1890016.28</v>
      </c>
      <c r="G888" s="21">
        <v>0.09</v>
      </c>
      <c r="H888" s="1" t="s">
        <v>12</v>
      </c>
      <c r="I888" s="1" t="s">
        <v>9</v>
      </c>
    </row>
    <row r="889" spans="1:9" x14ac:dyDescent="0.25">
      <c r="A889" s="1" t="s">
        <v>178</v>
      </c>
      <c r="B889" s="1">
        <v>199</v>
      </c>
      <c r="C889" s="1">
        <v>46862.07</v>
      </c>
      <c r="D889" s="1">
        <v>7340.8</v>
      </c>
      <c r="E889" s="1">
        <v>9325551.9299999997</v>
      </c>
      <c r="F889" s="1">
        <v>1460819.2</v>
      </c>
      <c r="G889" s="21">
        <v>0.16</v>
      </c>
      <c r="H889" s="1" t="s">
        <v>12</v>
      </c>
      <c r="I889" s="1" t="s">
        <v>9</v>
      </c>
    </row>
    <row r="890" spans="1:9" x14ac:dyDescent="0.25">
      <c r="A890" s="1" t="s">
        <v>179</v>
      </c>
      <c r="B890" s="1">
        <v>279</v>
      </c>
      <c r="C890" s="1">
        <v>13571.23</v>
      </c>
      <c r="D890" s="1">
        <v>9897.25</v>
      </c>
      <c r="E890" s="1">
        <v>3786373.17</v>
      </c>
      <c r="F890" s="1">
        <v>2761332.75</v>
      </c>
      <c r="G890" s="21">
        <v>0.73</v>
      </c>
      <c r="H890" s="1" t="s">
        <v>12</v>
      </c>
      <c r="I890" s="1" t="s">
        <v>9</v>
      </c>
    </row>
    <row r="891" spans="1:9" x14ac:dyDescent="0.25">
      <c r="A891" s="1" t="s">
        <v>188</v>
      </c>
      <c r="B891" s="1">
        <v>396</v>
      </c>
      <c r="C891" s="1">
        <v>28963.42</v>
      </c>
      <c r="D891" s="1">
        <v>9765.76</v>
      </c>
      <c r="E891" s="1">
        <v>11469514.32</v>
      </c>
      <c r="F891" s="1">
        <v>3867240.96</v>
      </c>
      <c r="G891" s="21">
        <v>0.34</v>
      </c>
      <c r="H891" s="1" t="s">
        <v>12</v>
      </c>
      <c r="I891" s="1" t="s">
        <v>9</v>
      </c>
    </row>
    <row r="892" spans="1:9" x14ac:dyDescent="0.25">
      <c r="A892" s="1" t="s">
        <v>234</v>
      </c>
      <c r="B892" s="1">
        <v>661</v>
      </c>
      <c r="C892" s="1">
        <v>39910.720000000001</v>
      </c>
      <c r="D892" s="1">
        <v>6227.46</v>
      </c>
      <c r="E892" s="1">
        <v>26380985.920000002</v>
      </c>
      <c r="F892" s="1">
        <v>4116351.06</v>
      </c>
      <c r="G892" s="21">
        <v>0.16</v>
      </c>
      <c r="H892" s="1" t="s">
        <v>12</v>
      </c>
      <c r="I892" s="1" t="s">
        <v>9</v>
      </c>
    </row>
    <row r="893" spans="1:9" x14ac:dyDescent="0.25">
      <c r="A893" s="1" t="s">
        <v>241</v>
      </c>
      <c r="B893" s="1">
        <v>407</v>
      </c>
      <c r="C893" s="1">
        <v>46822.22</v>
      </c>
      <c r="D893" s="1">
        <v>6834.45</v>
      </c>
      <c r="E893" s="1">
        <v>19056643.539999999</v>
      </c>
      <c r="F893" s="1">
        <v>2781621.15</v>
      </c>
      <c r="G893" s="21">
        <v>0.15</v>
      </c>
      <c r="H893" s="1" t="s">
        <v>12</v>
      </c>
      <c r="I893" s="1" t="s">
        <v>9</v>
      </c>
    </row>
    <row r="894" spans="1:9" x14ac:dyDescent="0.25">
      <c r="A894" s="1" t="s">
        <v>242</v>
      </c>
      <c r="B894" s="1">
        <v>864</v>
      </c>
      <c r="C894" s="1">
        <v>37353.61</v>
      </c>
      <c r="D894" s="1">
        <v>9363.41</v>
      </c>
      <c r="E894" s="1">
        <v>32273519.039999999</v>
      </c>
      <c r="F894" s="1">
        <v>8089986.2400000002</v>
      </c>
      <c r="G894" s="21">
        <v>0.25</v>
      </c>
      <c r="H894" s="1" t="s">
        <v>12</v>
      </c>
      <c r="I894" s="1" t="s">
        <v>9</v>
      </c>
    </row>
    <row r="895" spans="1:9" x14ac:dyDescent="0.25">
      <c r="A895" s="1" t="s">
        <v>248</v>
      </c>
      <c r="B895" s="1">
        <v>267</v>
      </c>
      <c r="C895" s="1">
        <v>17307.3</v>
      </c>
      <c r="D895" s="1">
        <v>9600.9599999999991</v>
      </c>
      <c r="E895" s="1">
        <v>4621049.0999999996</v>
      </c>
      <c r="F895" s="1">
        <v>2563456.3199999998</v>
      </c>
      <c r="G895" s="21">
        <v>0.55000000000000004</v>
      </c>
      <c r="H895" s="1" t="s">
        <v>12</v>
      </c>
      <c r="I895" s="1" t="s">
        <v>9</v>
      </c>
    </row>
    <row r="896" spans="1:9" x14ac:dyDescent="0.25">
      <c r="A896" s="1" t="s">
        <v>253</v>
      </c>
      <c r="B896" s="1">
        <v>347</v>
      </c>
      <c r="C896" s="1">
        <v>17266.349999999999</v>
      </c>
      <c r="D896" s="1">
        <v>8076.81</v>
      </c>
      <c r="E896" s="1">
        <v>5991423.4500000002</v>
      </c>
      <c r="F896" s="1">
        <v>2802653.07</v>
      </c>
      <c r="G896" s="21">
        <v>0.47</v>
      </c>
      <c r="H896" s="1" t="s">
        <v>12</v>
      </c>
      <c r="I896" s="1" t="s">
        <v>9</v>
      </c>
    </row>
    <row r="897" spans="1:9" x14ac:dyDescent="0.25">
      <c r="A897" s="1" t="s">
        <v>266</v>
      </c>
      <c r="B897" s="1">
        <v>957</v>
      </c>
      <c r="C897" s="1">
        <v>27374.69</v>
      </c>
      <c r="D897" s="1">
        <v>9259.27</v>
      </c>
      <c r="E897" s="1">
        <v>26197578.329999998</v>
      </c>
      <c r="F897" s="1">
        <v>8861121.3900000006</v>
      </c>
      <c r="G897" s="21">
        <v>0.34</v>
      </c>
      <c r="H897" s="1" t="s">
        <v>12</v>
      </c>
      <c r="I897" s="1" t="s">
        <v>9</v>
      </c>
    </row>
    <row r="898" spans="1:9" x14ac:dyDescent="0.25">
      <c r="A898" s="1" t="s">
        <v>274</v>
      </c>
      <c r="B898" s="1">
        <v>228</v>
      </c>
      <c r="C898" s="1">
        <v>27992.79</v>
      </c>
      <c r="D898" s="1">
        <v>4627.45</v>
      </c>
      <c r="E898" s="1">
        <v>6382356.1200000001</v>
      </c>
      <c r="F898" s="1">
        <v>1055058.6000000001</v>
      </c>
      <c r="G898" s="21">
        <v>0.17</v>
      </c>
      <c r="H898" s="1" t="s">
        <v>12</v>
      </c>
      <c r="I898" s="1" t="s">
        <v>9</v>
      </c>
    </row>
    <row r="899" spans="1:9" x14ac:dyDescent="0.25">
      <c r="A899" s="1" t="s">
        <v>283</v>
      </c>
      <c r="B899" s="1">
        <v>167</v>
      </c>
      <c r="C899" s="1">
        <v>22070.13</v>
      </c>
      <c r="D899" s="1">
        <v>2572.19</v>
      </c>
      <c r="E899" s="1">
        <v>3685711.71</v>
      </c>
      <c r="F899" s="1">
        <v>429555.73</v>
      </c>
      <c r="G899" s="21">
        <v>0.12</v>
      </c>
      <c r="H899" s="1" t="s">
        <v>12</v>
      </c>
      <c r="I899" s="1" t="s">
        <v>9</v>
      </c>
    </row>
    <row r="900" spans="1:9" x14ac:dyDescent="0.25">
      <c r="A900" s="1" t="s">
        <v>288</v>
      </c>
      <c r="B900" s="1">
        <v>899</v>
      </c>
      <c r="C900" s="1">
        <v>27430.43</v>
      </c>
      <c r="D900" s="1">
        <v>9404.06</v>
      </c>
      <c r="E900" s="1">
        <v>24659956.57</v>
      </c>
      <c r="F900" s="1">
        <v>8454249.9399999995</v>
      </c>
      <c r="G900" s="21">
        <v>0.34</v>
      </c>
      <c r="H900" s="1" t="s">
        <v>12</v>
      </c>
      <c r="I900" s="1" t="s">
        <v>9</v>
      </c>
    </row>
    <row r="901" spans="1:9" x14ac:dyDescent="0.25">
      <c r="A901" s="1" t="s">
        <v>304</v>
      </c>
      <c r="B901" s="1">
        <v>228</v>
      </c>
      <c r="C901" s="1">
        <v>18716.18</v>
      </c>
      <c r="D901" s="1">
        <v>5460.56</v>
      </c>
      <c r="E901" s="1">
        <v>4267289.04</v>
      </c>
      <c r="F901" s="1">
        <v>1245007.68</v>
      </c>
      <c r="G901" s="21">
        <v>0.28999999999999998</v>
      </c>
      <c r="H901" s="1" t="s">
        <v>12</v>
      </c>
      <c r="I901" s="1" t="s">
        <v>9</v>
      </c>
    </row>
    <row r="902" spans="1:9" x14ac:dyDescent="0.25">
      <c r="A902" s="1" t="s">
        <v>308</v>
      </c>
      <c r="B902" s="1">
        <v>385</v>
      </c>
      <c r="C902" s="1">
        <v>49366.58</v>
      </c>
      <c r="D902" s="1">
        <v>9252.64</v>
      </c>
      <c r="E902" s="1">
        <v>19006133.300000001</v>
      </c>
      <c r="F902" s="1">
        <v>3562266.4</v>
      </c>
      <c r="G902" s="21">
        <v>0.19</v>
      </c>
      <c r="H902" s="1" t="s">
        <v>12</v>
      </c>
      <c r="I902" s="1" t="s">
        <v>9</v>
      </c>
    </row>
    <row r="903" spans="1:9" x14ac:dyDescent="0.25">
      <c r="A903" s="1" t="s">
        <v>309</v>
      </c>
      <c r="B903" s="1">
        <v>182</v>
      </c>
      <c r="C903" s="1">
        <v>11360.04</v>
      </c>
      <c r="D903" s="1">
        <v>3424.28</v>
      </c>
      <c r="E903" s="1">
        <v>2067527.28</v>
      </c>
      <c r="F903" s="1">
        <v>623218.96</v>
      </c>
      <c r="G903" s="21">
        <v>0.3</v>
      </c>
      <c r="H903" s="1" t="s">
        <v>12</v>
      </c>
      <c r="I903" s="1" t="s">
        <v>9</v>
      </c>
    </row>
    <row r="904" spans="1:9" x14ac:dyDescent="0.25">
      <c r="A904" s="1" t="s">
        <v>317</v>
      </c>
      <c r="B904" s="1">
        <v>777</v>
      </c>
      <c r="C904" s="1">
        <v>30049.86</v>
      </c>
      <c r="D904" s="1">
        <v>4993.55</v>
      </c>
      <c r="E904" s="1">
        <v>23348741.219999999</v>
      </c>
      <c r="F904" s="1">
        <v>3879988.35</v>
      </c>
      <c r="G904" s="21">
        <v>0.17</v>
      </c>
      <c r="H904" s="1" t="s">
        <v>12</v>
      </c>
      <c r="I904" s="1" t="s">
        <v>9</v>
      </c>
    </row>
    <row r="905" spans="1:9" x14ac:dyDescent="0.25">
      <c r="A905" s="1" t="s">
        <v>319</v>
      </c>
      <c r="B905" s="1">
        <v>395</v>
      </c>
      <c r="C905" s="1">
        <v>10195.24</v>
      </c>
      <c r="D905" s="1">
        <v>6032.84</v>
      </c>
      <c r="E905" s="1">
        <v>4027119.8</v>
      </c>
      <c r="F905" s="1">
        <v>2382971.7999999998</v>
      </c>
      <c r="G905" s="21">
        <v>0.59</v>
      </c>
      <c r="H905" s="1" t="s">
        <v>12</v>
      </c>
      <c r="I905" s="1" t="s">
        <v>9</v>
      </c>
    </row>
    <row r="906" spans="1:9" x14ac:dyDescent="0.25">
      <c r="A906" s="1" t="s">
        <v>326</v>
      </c>
      <c r="B906" s="1">
        <v>371</v>
      </c>
      <c r="C906" s="1">
        <v>12445.21</v>
      </c>
      <c r="D906" s="1">
        <v>5153.7700000000004</v>
      </c>
      <c r="E906" s="1">
        <v>4617172.91</v>
      </c>
      <c r="F906" s="1">
        <v>1912048.67</v>
      </c>
      <c r="G906" s="21">
        <v>0.41</v>
      </c>
      <c r="H906" s="1" t="s">
        <v>12</v>
      </c>
      <c r="I906" s="1" t="s">
        <v>9</v>
      </c>
    </row>
    <row r="907" spans="1:9" x14ac:dyDescent="0.25">
      <c r="A907" s="1" t="s">
        <v>331</v>
      </c>
      <c r="B907" s="1">
        <v>296</v>
      </c>
      <c r="C907" s="1">
        <v>28499.89</v>
      </c>
      <c r="D907" s="1">
        <v>4918.3100000000004</v>
      </c>
      <c r="E907" s="1">
        <v>8435967.4399999995</v>
      </c>
      <c r="F907" s="1">
        <v>1455819.76</v>
      </c>
      <c r="G907" s="21">
        <v>0.17</v>
      </c>
      <c r="H907" s="1" t="s">
        <v>12</v>
      </c>
      <c r="I907" s="1" t="s">
        <v>9</v>
      </c>
    </row>
    <row r="908" spans="1:9" x14ac:dyDescent="0.25">
      <c r="A908" s="1" t="s">
        <v>341</v>
      </c>
      <c r="B908" s="1">
        <v>794</v>
      </c>
      <c r="C908" s="1">
        <v>34804.99</v>
      </c>
      <c r="D908" s="1">
        <v>8456.36</v>
      </c>
      <c r="E908" s="1">
        <v>27635162.059999999</v>
      </c>
      <c r="F908" s="1">
        <v>6714349.8399999999</v>
      </c>
      <c r="G908" s="21">
        <v>0.24</v>
      </c>
      <c r="H908" s="1" t="s">
        <v>12</v>
      </c>
      <c r="I908" s="1" t="s">
        <v>9</v>
      </c>
    </row>
    <row r="909" spans="1:9" x14ac:dyDescent="0.25">
      <c r="A909" s="1" t="s">
        <v>348</v>
      </c>
      <c r="B909" s="1">
        <v>205</v>
      </c>
      <c r="C909" s="1">
        <v>26036.36</v>
      </c>
      <c r="D909" s="1">
        <v>8100.15</v>
      </c>
      <c r="E909" s="1">
        <v>5337453.8</v>
      </c>
      <c r="F909" s="1">
        <v>1660530.75</v>
      </c>
      <c r="G909" s="21">
        <v>0.31</v>
      </c>
      <c r="H909" s="1" t="s">
        <v>12</v>
      </c>
      <c r="I909" s="1" t="s">
        <v>9</v>
      </c>
    </row>
    <row r="910" spans="1:9" x14ac:dyDescent="0.25">
      <c r="A910" s="1" t="s">
        <v>360</v>
      </c>
      <c r="B910" s="1">
        <v>535</v>
      </c>
      <c r="C910" s="1">
        <v>48301.99</v>
      </c>
      <c r="D910" s="1">
        <v>9496.39</v>
      </c>
      <c r="E910" s="1">
        <v>25841564.649999999</v>
      </c>
      <c r="F910" s="1">
        <v>5080568.6500000004</v>
      </c>
      <c r="G910" s="21">
        <v>0.2</v>
      </c>
      <c r="H910" s="1" t="s">
        <v>12</v>
      </c>
      <c r="I910" s="1" t="s">
        <v>9</v>
      </c>
    </row>
    <row r="911" spans="1:9" x14ac:dyDescent="0.25">
      <c r="A911" s="1" t="s">
        <v>363</v>
      </c>
      <c r="B911" s="1">
        <v>926</v>
      </c>
      <c r="C911" s="1">
        <v>24045.41</v>
      </c>
      <c r="D911" s="1">
        <v>4426.1400000000003</v>
      </c>
      <c r="E911" s="1">
        <v>22266049.66</v>
      </c>
      <c r="F911" s="1">
        <v>4098605.64</v>
      </c>
      <c r="G911" s="21">
        <v>0.18</v>
      </c>
      <c r="H911" s="1" t="s">
        <v>12</v>
      </c>
      <c r="I911" s="1" t="s">
        <v>9</v>
      </c>
    </row>
    <row r="912" spans="1:9" x14ac:dyDescent="0.25">
      <c r="A912" s="1" t="s">
        <v>376</v>
      </c>
      <c r="B912" s="1">
        <v>643</v>
      </c>
      <c r="C912" s="1">
        <v>49198.6</v>
      </c>
      <c r="D912" s="1">
        <v>9700.9500000000007</v>
      </c>
      <c r="E912" s="1">
        <v>31634699.800000001</v>
      </c>
      <c r="F912" s="1">
        <v>6237710.8499999996</v>
      </c>
      <c r="G912" s="21">
        <v>0.2</v>
      </c>
      <c r="H912" s="1" t="s">
        <v>12</v>
      </c>
      <c r="I912" s="1" t="s">
        <v>9</v>
      </c>
    </row>
    <row r="913" spans="1:9" x14ac:dyDescent="0.25">
      <c r="A913" s="1" t="s">
        <v>378</v>
      </c>
      <c r="B913" s="1">
        <v>507</v>
      </c>
      <c r="C913" s="1">
        <v>25077</v>
      </c>
      <c r="D913" s="1">
        <v>4342.1899999999996</v>
      </c>
      <c r="E913" s="1">
        <v>12714039</v>
      </c>
      <c r="F913" s="1">
        <v>2201490.33</v>
      </c>
      <c r="G913" s="21">
        <v>0.17</v>
      </c>
      <c r="H913" s="1" t="s">
        <v>12</v>
      </c>
      <c r="I913" s="1" t="s">
        <v>9</v>
      </c>
    </row>
    <row r="914" spans="1:9" x14ac:dyDescent="0.25">
      <c r="A914" s="1" t="s">
        <v>382</v>
      </c>
      <c r="B914" s="1">
        <v>405</v>
      </c>
      <c r="C914" s="1">
        <v>46606.43</v>
      </c>
      <c r="D914" s="1">
        <v>5181.2299999999996</v>
      </c>
      <c r="E914" s="1">
        <v>18875604.149999999</v>
      </c>
      <c r="F914" s="1">
        <v>2098398.15</v>
      </c>
      <c r="G914" s="21">
        <v>0.11</v>
      </c>
      <c r="H914" s="1" t="s">
        <v>12</v>
      </c>
      <c r="I914" s="1" t="s">
        <v>9</v>
      </c>
    </row>
    <row r="915" spans="1:9" x14ac:dyDescent="0.25">
      <c r="A915" s="1" t="s">
        <v>394</v>
      </c>
      <c r="B915" s="1">
        <v>639</v>
      </c>
      <c r="C915" s="1">
        <v>46793.26</v>
      </c>
      <c r="D915" s="1">
        <v>2626.29</v>
      </c>
      <c r="E915" s="1">
        <v>29900893.140000001</v>
      </c>
      <c r="F915" s="1">
        <v>1678199.31</v>
      </c>
      <c r="G915" s="21">
        <v>0.06</v>
      </c>
      <c r="H915" s="1" t="s">
        <v>12</v>
      </c>
      <c r="I915" s="1" t="s">
        <v>9</v>
      </c>
    </row>
    <row r="916" spans="1:9" x14ac:dyDescent="0.25">
      <c r="A916" s="1" t="s">
        <v>399</v>
      </c>
      <c r="B916" s="1">
        <v>466</v>
      </c>
      <c r="C916" s="1">
        <v>40846.78</v>
      </c>
      <c r="D916" s="1">
        <v>8081.57</v>
      </c>
      <c r="E916" s="1">
        <v>19034599.48</v>
      </c>
      <c r="F916" s="1">
        <v>3766011.62</v>
      </c>
      <c r="G916" s="21">
        <v>0.2</v>
      </c>
      <c r="H916" s="1" t="s">
        <v>12</v>
      </c>
      <c r="I916" s="1" t="s">
        <v>9</v>
      </c>
    </row>
    <row r="917" spans="1:9" x14ac:dyDescent="0.25">
      <c r="A917" s="1" t="s">
        <v>409</v>
      </c>
      <c r="B917" s="1">
        <v>670</v>
      </c>
      <c r="C917" s="1">
        <v>29082.54</v>
      </c>
      <c r="D917" s="1">
        <v>4982.72</v>
      </c>
      <c r="E917" s="1">
        <v>19485301.800000001</v>
      </c>
      <c r="F917" s="1">
        <v>3338422.4</v>
      </c>
      <c r="G917" s="21">
        <v>0.17</v>
      </c>
      <c r="H917" s="1" t="s">
        <v>12</v>
      </c>
      <c r="I917" s="1" t="s">
        <v>9</v>
      </c>
    </row>
    <row r="918" spans="1:9" x14ac:dyDescent="0.25">
      <c r="A918" s="1" t="s">
        <v>415</v>
      </c>
      <c r="B918" s="1">
        <v>723</v>
      </c>
      <c r="C918" s="1">
        <v>24896.53</v>
      </c>
      <c r="D918" s="1">
        <v>4266.1000000000004</v>
      </c>
      <c r="E918" s="1">
        <v>18000191.190000001</v>
      </c>
      <c r="F918" s="1">
        <v>3084390.3</v>
      </c>
      <c r="G918" s="21">
        <v>0.17</v>
      </c>
      <c r="H918" s="1" t="s">
        <v>12</v>
      </c>
      <c r="I918" s="1" t="s">
        <v>9</v>
      </c>
    </row>
    <row r="919" spans="1:9" x14ac:dyDescent="0.25">
      <c r="A919" s="1" t="s">
        <v>436</v>
      </c>
      <c r="B919" s="1">
        <v>586</v>
      </c>
      <c r="C919" s="1">
        <v>27772.799999999999</v>
      </c>
      <c r="D919" s="1">
        <v>7589.35</v>
      </c>
      <c r="E919" s="1">
        <v>16274860.800000001</v>
      </c>
      <c r="F919" s="1">
        <v>4447359.0999999996</v>
      </c>
      <c r="G919" s="21">
        <v>0.27</v>
      </c>
      <c r="H919" s="1" t="s">
        <v>12</v>
      </c>
      <c r="I919" s="1" t="s">
        <v>9</v>
      </c>
    </row>
    <row r="920" spans="1:9" x14ac:dyDescent="0.25">
      <c r="A920" s="1" t="s">
        <v>437</v>
      </c>
      <c r="B920" s="1">
        <v>743</v>
      </c>
      <c r="C920" s="1">
        <v>20825.009999999998</v>
      </c>
      <c r="D920" s="1">
        <v>2879.25</v>
      </c>
      <c r="E920" s="1">
        <v>15472982.43</v>
      </c>
      <c r="F920" s="1">
        <v>2139282.75</v>
      </c>
      <c r="G920" s="21">
        <v>0.14000000000000001</v>
      </c>
      <c r="H920" s="1" t="s">
        <v>12</v>
      </c>
      <c r="I920" s="1" t="s">
        <v>9</v>
      </c>
    </row>
    <row r="921" spans="1:9" x14ac:dyDescent="0.25">
      <c r="A921" s="1" t="s">
        <v>450</v>
      </c>
      <c r="B921" s="1">
        <v>808</v>
      </c>
      <c r="C921" s="1">
        <v>36102.120000000003</v>
      </c>
      <c r="D921" s="1">
        <v>4257.5</v>
      </c>
      <c r="E921" s="1">
        <v>29170512.960000001</v>
      </c>
      <c r="F921" s="1">
        <v>3440060</v>
      </c>
      <c r="G921" s="21">
        <v>0.12</v>
      </c>
      <c r="H921" s="1" t="s">
        <v>12</v>
      </c>
      <c r="I921" s="1" t="s">
        <v>9</v>
      </c>
    </row>
    <row r="922" spans="1:9" x14ac:dyDescent="0.25">
      <c r="A922" s="1" t="s">
        <v>451</v>
      </c>
      <c r="B922" s="1">
        <v>589</v>
      </c>
      <c r="C922" s="1">
        <v>47737.46</v>
      </c>
      <c r="D922" s="1">
        <v>4814.2299999999996</v>
      </c>
      <c r="E922" s="1">
        <v>28117363.940000001</v>
      </c>
      <c r="F922" s="1">
        <v>2835581.47</v>
      </c>
      <c r="G922" s="21">
        <v>0.1</v>
      </c>
      <c r="H922" s="1" t="s">
        <v>12</v>
      </c>
      <c r="I922" s="1" t="s">
        <v>9</v>
      </c>
    </row>
    <row r="923" spans="1:9" x14ac:dyDescent="0.25">
      <c r="A923" s="1" t="s">
        <v>453</v>
      </c>
      <c r="B923" s="1">
        <v>164</v>
      </c>
      <c r="C923" s="1">
        <v>44326.559999999998</v>
      </c>
      <c r="D923" s="1">
        <v>5980.31</v>
      </c>
      <c r="E923" s="1">
        <v>7269555.8399999999</v>
      </c>
      <c r="F923" s="1">
        <v>980770.84</v>
      </c>
      <c r="G923" s="21">
        <v>0.13</v>
      </c>
      <c r="H923" s="1" t="s">
        <v>12</v>
      </c>
      <c r="I923" s="1" t="s">
        <v>9</v>
      </c>
    </row>
    <row r="924" spans="1:9" x14ac:dyDescent="0.25">
      <c r="A924" s="1" t="s">
        <v>460</v>
      </c>
      <c r="B924" s="1">
        <v>131</v>
      </c>
      <c r="C924" s="1">
        <v>48048.54</v>
      </c>
      <c r="D924" s="1">
        <v>3265.53</v>
      </c>
      <c r="E924" s="1">
        <v>6294358.7400000002</v>
      </c>
      <c r="F924" s="1">
        <v>427784.43</v>
      </c>
      <c r="G924" s="21">
        <v>7.0000000000000007E-2</v>
      </c>
      <c r="H924" s="1" t="s">
        <v>12</v>
      </c>
      <c r="I924" s="1" t="s">
        <v>9</v>
      </c>
    </row>
    <row r="925" spans="1:9" x14ac:dyDescent="0.25">
      <c r="A925" s="1" t="s">
        <v>461</v>
      </c>
      <c r="B925" s="1">
        <v>804</v>
      </c>
      <c r="C925" s="1">
        <v>24263.35</v>
      </c>
      <c r="D925" s="1">
        <v>4847.33</v>
      </c>
      <c r="E925" s="1">
        <v>19507733.399999999</v>
      </c>
      <c r="F925" s="1">
        <v>3897253.32</v>
      </c>
      <c r="G925" s="21">
        <v>0.2</v>
      </c>
      <c r="H925" s="1" t="s">
        <v>12</v>
      </c>
      <c r="I925" s="1" t="s">
        <v>9</v>
      </c>
    </row>
    <row r="926" spans="1:9" x14ac:dyDescent="0.25">
      <c r="A926" s="1" t="s">
        <v>465</v>
      </c>
      <c r="B926" s="1">
        <v>338</v>
      </c>
      <c r="C926" s="1">
        <v>10969.85</v>
      </c>
      <c r="D926" s="1">
        <v>9711.49</v>
      </c>
      <c r="E926" s="1">
        <v>3707809.3</v>
      </c>
      <c r="F926" s="1">
        <v>3282483.62</v>
      </c>
      <c r="G926" s="21">
        <v>0.89</v>
      </c>
      <c r="H926" s="1" t="s">
        <v>12</v>
      </c>
      <c r="I926" s="1" t="s">
        <v>9</v>
      </c>
    </row>
    <row r="927" spans="1:9" x14ac:dyDescent="0.25">
      <c r="A927" s="1" t="s">
        <v>472</v>
      </c>
      <c r="B927" s="1">
        <v>816</v>
      </c>
      <c r="C927" s="1">
        <v>24557.22</v>
      </c>
      <c r="D927" s="1">
        <v>7507.36</v>
      </c>
      <c r="E927" s="1">
        <v>20038691.52</v>
      </c>
      <c r="F927" s="1">
        <v>6126005.7599999998</v>
      </c>
      <c r="G927" s="21">
        <v>0.31</v>
      </c>
      <c r="H927" s="1" t="s">
        <v>12</v>
      </c>
      <c r="I927" s="1" t="s">
        <v>9</v>
      </c>
    </row>
    <row r="928" spans="1:9" x14ac:dyDescent="0.25">
      <c r="A928" s="1" t="s">
        <v>474</v>
      </c>
      <c r="B928" s="1">
        <v>665</v>
      </c>
      <c r="C928" s="1">
        <v>47558.52</v>
      </c>
      <c r="D928" s="1">
        <v>7747.05</v>
      </c>
      <c r="E928" s="1">
        <v>31626415.800000001</v>
      </c>
      <c r="F928" s="1">
        <v>5151788.25</v>
      </c>
      <c r="G928" s="21">
        <v>0.16</v>
      </c>
      <c r="H928" s="1" t="s">
        <v>12</v>
      </c>
      <c r="I928" s="1" t="s">
        <v>9</v>
      </c>
    </row>
    <row r="929" spans="1:9" x14ac:dyDescent="0.25">
      <c r="A929" s="1" t="s">
        <v>478</v>
      </c>
      <c r="B929" s="1">
        <v>276</v>
      </c>
      <c r="C929" s="1">
        <v>11216.66</v>
      </c>
      <c r="D929" s="1">
        <v>4708.95</v>
      </c>
      <c r="E929" s="1">
        <v>3095798.16</v>
      </c>
      <c r="F929" s="1">
        <v>1299670.2</v>
      </c>
      <c r="G929" s="21">
        <v>0.42</v>
      </c>
      <c r="H929" s="1" t="s">
        <v>12</v>
      </c>
      <c r="I929" s="1" t="s">
        <v>9</v>
      </c>
    </row>
    <row r="930" spans="1:9" x14ac:dyDescent="0.25">
      <c r="A930" s="1" t="s">
        <v>480</v>
      </c>
      <c r="B930" s="1">
        <v>949</v>
      </c>
      <c r="C930" s="1">
        <v>38419.360000000001</v>
      </c>
      <c r="D930" s="1">
        <v>3631.91</v>
      </c>
      <c r="E930" s="1">
        <v>36459972.640000001</v>
      </c>
      <c r="F930" s="1">
        <v>3446682.59</v>
      </c>
      <c r="G930" s="21">
        <v>0.09</v>
      </c>
      <c r="H930" s="1" t="s">
        <v>12</v>
      </c>
      <c r="I930" s="1" t="s">
        <v>9</v>
      </c>
    </row>
    <row r="931" spans="1:9" x14ac:dyDescent="0.25">
      <c r="A931" s="1" t="s">
        <v>482</v>
      </c>
      <c r="B931" s="1">
        <v>336</v>
      </c>
      <c r="C931" s="1">
        <v>45460.52</v>
      </c>
      <c r="D931" s="1">
        <v>6073.91</v>
      </c>
      <c r="E931" s="1">
        <v>15274734.720000001</v>
      </c>
      <c r="F931" s="1">
        <v>2040833.76</v>
      </c>
      <c r="G931" s="21">
        <v>0.13</v>
      </c>
      <c r="H931" s="1" t="s">
        <v>12</v>
      </c>
      <c r="I931" s="1" t="s">
        <v>9</v>
      </c>
    </row>
    <row r="932" spans="1:9" x14ac:dyDescent="0.25">
      <c r="A932" s="1" t="s">
        <v>508</v>
      </c>
      <c r="B932" s="1">
        <v>331</v>
      </c>
      <c r="C932" s="1">
        <v>40975.54</v>
      </c>
      <c r="D932" s="1">
        <v>5778.24</v>
      </c>
      <c r="E932" s="1">
        <v>13562903.74</v>
      </c>
      <c r="F932" s="1">
        <v>1912597.44</v>
      </c>
      <c r="G932" s="21">
        <v>0.14000000000000001</v>
      </c>
      <c r="H932" s="1" t="s">
        <v>12</v>
      </c>
      <c r="I932" s="1" t="s">
        <v>9</v>
      </c>
    </row>
    <row r="933" spans="1:9" x14ac:dyDescent="0.25">
      <c r="A933" s="1" t="s">
        <v>509</v>
      </c>
      <c r="B933" s="1">
        <v>519</v>
      </c>
      <c r="C933" s="1">
        <v>23287.18</v>
      </c>
      <c r="D933" s="1">
        <v>9858.14</v>
      </c>
      <c r="E933" s="1">
        <v>12086046.42</v>
      </c>
      <c r="F933" s="1">
        <v>5116374.66</v>
      </c>
      <c r="G933" s="21">
        <v>0.42</v>
      </c>
      <c r="H933" s="1" t="s">
        <v>12</v>
      </c>
      <c r="I933" s="1" t="s">
        <v>9</v>
      </c>
    </row>
    <row r="934" spans="1:9" x14ac:dyDescent="0.25">
      <c r="A934" s="1" t="s">
        <v>521</v>
      </c>
      <c r="B934" s="1">
        <v>513</v>
      </c>
      <c r="C934" s="1">
        <v>40829.589999999997</v>
      </c>
      <c r="D934" s="1">
        <v>5780.88</v>
      </c>
      <c r="E934" s="1">
        <v>20945579.670000002</v>
      </c>
      <c r="F934" s="1">
        <v>2965591.44</v>
      </c>
      <c r="G934" s="21">
        <v>0.14000000000000001</v>
      </c>
      <c r="H934" s="1" t="s">
        <v>12</v>
      </c>
      <c r="I934" s="1" t="s">
        <v>9</v>
      </c>
    </row>
    <row r="935" spans="1:9" x14ac:dyDescent="0.25">
      <c r="A935" s="1" t="s">
        <v>526</v>
      </c>
      <c r="B935" s="1">
        <v>384</v>
      </c>
      <c r="C935" s="1">
        <v>21222.42</v>
      </c>
      <c r="D935" s="1">
        <v>4490.5600000000004</v>
      </c>
      <c r="E935" s="1">
        <v>8149409.2800000003</v>
      </c>
      <c r="F935" s="1">
        <v>1724375.04</v>
      </c>
      <c r="G935" s="21">
        <v>0.21</v>
      </c>
      <c r="H935" s="1" t="s">
        <v>12</v>
      </c>
      <c r="I935" s="1" t="s">
        <v>9</v>
      </c>
    </row>
    <row r="936" spans="1:9" x14ac:dyDescent="0.25">
      <c r="A936" s="1" t="s">
        <v>540</v>
      </c>
      <c r="B936" s="1">
        <v>586</v>
      </c>
      <c r="C936" s="1">
        <v>33793.72</v>
      </c>
      <c r="D936" s="1">
        <v>9831.9500000000007</v>
      </c>
      <c r="E936" s="1">
        <v>19803119.920000002</v>
      </c>
      <c r="F936" s="1">
        <v>5761522.7000000002</v>
      </c>
      <c r="G936" s="21">
        <v>0.28999999999999998</v>
      </c>
      <c r="H936" s="1" t="s">
        <v>12</v>
      </c>
      <c r="I936" s="1" t="s">
        <v>9</v>
      </c>
    </row>
    <row r="937" spans="1:9" x14ac:dyDescent="0.25">
      <c r="A937" s="1" t="s">
        <v>549</v>
      </c>
      <c r="B937" s="1">
        <v>716</v>
      </c>
      <c r="C937" s="1">
        <v>19523.8</v>
      </c>
      <c r="D937" s="1">
        <v>7102.27</v>
      </c>
      <c r="E937" s="1">
        <v>13979040.800000001</v>
      </c>
      <c r="F937" s="1">
        <v>5085225.32</v>
      </c>
      <c r="G937" s="21">
        <v>0.36</v>
      </c>
      <c r="H937" s="1" t="s">
        <v>12</v>
      </c>
      <c r="I937" s="1" t="s">
        <v>9</v>
      </c>
    </row>
    <row r="938" spans="1:9" x14ac:dyDescent="0.25">
      <c r="A938" s="1" t="s">
        <v>559</v>
      </c>
      <c r="B938" s="1">
        <v>469</v>
      </c>
      <c r="C938" s="1">
        <v>40500.51</v>
      </c>
      <c r="D938" s="1">
        <v>9256.9500000000007</v>
      </c>
      <c r="E938" s="1">
        <v>18994739.190000001</v>
      </c>
      <c r="F938" s="1">
        <v>4341509.55</v>
      </c>
      <c r="G938" s="21">
        <v>0.23</v>
      </c>
      <c r="H938" s="1" t="s">
        <v>12</v>
      </c>
      <c r="I938" s="1" t="s">
        <v>9</v>
      </c>
    </row>
    <row r="939" spans="1:9" x14ac:dyDescent="0.25">
      <c r="A939" s="1" t="s">
        <v>570</v>
      </c>
      <c r="B939" s="1">
        <v>222</v>
      </c>
      <c r="C939" s="1">
        <v>17101.55</v>
      </c>
      <c r="D939" s="1">
        <v>9701.85</v>
      </c>
      <c r="E939" s="1">
        <v>3796544.1</v>
      </c>
      <c r="F939" s="1">
        <v>2153810.7000000002</v>
      </c>
      <c r="G939" s="21">
        <v>0.56999999999999995</v>
      </c>
      <c r="H939" s="1" t="s">
        <v>12</v>
      </c>
      <c r="I939" s="1" t="s">
        <v>9</v>
      </c>
    </row>
    <row r="940" spans="1:9" x14ac:dyDescent="0.25">
      <c r="A940" s="1" t="s">
        <v>571</v>
      </c>
      <c r="B940" s="1">
        <v>443</v>
      </c>
      <c r="C940" s="1">
        <v>27640.45</v>
      </c>
      <c r="D940" s="1">
        <v>7433.24</v>
      </c>
      <c r="E940" s="1">
        <v>12244719.35</v>
      </c>
      <c r="F940" s="1">
        <v>3292925.32</v>
      </c>
      <c r="G940" s="21">
        <v>0.27</v>
      </c>
      <c r="H940" s="1" t="s">
        <v>12</v>
      </c>
      <c r="I940" s="1" t="s">
        <v>9</v>
      </c>
    </row>
    <row r="941" spans="1:9" x14ac:dyDescent="0.25">
      <c r="A941" s="1" t="s">
        <v>574</v>
      </c>
      <c r="B941" s="1">
        <v>485</v>
      </c>
      <c r="C941" s="1">
        <v>21156.93</v>
      </c>
      <c r="D941" s="1">
        <v>3688.43</v>
      </c>
      <c r="E941" s="1">
        <v>10261111.050000001</v>
      </c>
      <c r="F941" s="1">
        <v>1788888.55</v>
      </c>
      <c r="G941" s="21">
        <v>0.17</v>
      </c>
      <c r="H941" s="1" t="s">
        <v>12</v>
      </c>
      <c r="I941" s="1" t="s">
        <v>9</v>
      </c>
    </row>
    <row r="942" spans="1:9" x14ac:dyDescent="0.25">
      <c r="A942" s="1" t="s">
        <v>578</v>
      </c>
      <c r="B942" s="1">
        <v>169</v>
      </c>
      <c r="C942" s="1">
        <v>36340.15</v>
      </c>
      <c r="D942" s="1">
        <v>4211.5</v>
      </c>
      <c r="E942" s="1">
        <v>6141485.3499999996</v>
      </c>
      <c r="F942" s="1">
        <v>711743.5</v>
      </c>
      <c r="G942" s="21">
        <v>0.12</v>
      </c>
      <c r="H942" s="1" t="s">
        <v>12</v>
      </c>
      <c r="I942" s="1" t="s">
        <v>9</v>
      </c>
    </row>
    <row r="943" spans="1:9" x14ac:dyDescent="0.25">
      <c r="A943" s="1" t="s">
        <v>579</v>
      </c>
      <c r="B943" s="1">
        <v>634</v>
      </c>
      <c r="C943" s="1">
        <v>20602.990000000002</v>
      </c>
      <c r="D943" s="1">
        <v>5428.66</v>
      </c>
      <c r="E943" s="1">
        <v>13062295.66</v>
      </c>
      <c r="F943" s="1">
        <v>3441770.44</v>
      </c>
      <c r="G943" s="21">
        <v>0.26</v>
      </c>
      <c r="H943" s="1" t="s">
        <v>12</v>
      </c>
      <c r="I943" s="1" t="s">
        <v>9</v>
      </c>
    </row>
    <row r="944" spans="1:9" x14ac:dyDescent="0.25">
      <c r="A944" s="1" t="s">
        <v>583</v>
      </c>
      <c r="B944" s="1">
        <v>595</v>
      </c>
      <c r="C944" s="1">
        <v>49952.76</v>
      </c>
      <c r="D944" s="1">
        <v>3880.69</v>
      </c>
      <c r="E944" s="1">
        <v>29721892.199999999</v>
      </c>
      <c r="F944" s="1">
        <v>2309010.5499999998</v>
      </c>
      <c r="G944" s="21">
        <v>0.08</v>
      </c>
      <c r="H944" s="1" t="s">
        <v>12</v>
      </c>
      <c r="I944" s="1" t="s">
        <v>9</v>
      </c>
    </row>
    <row r="945" spans="1:9" x14ac:dyDescent="0.25">
      <c r="A945" s="1" t="s">
        <v>590</v>
      </c>
      <c r="B945" s="1">
        <v>995</v>
      </c>
      <c r="C945" s="1">
        <v>19174.71</v>
      </c>
      <c r="D945" s="1">
        <v>7622.54</v>
      </c>
      <c r="E945" s="1">
        <v>19078836.449999999</v>
      </c>
      <c r="F945" s="1">
        <v>7584427.2999999998</v>
      </c>
      <c r="G945" s="21">
        <v>0.4</v>
      </c>
      <c r="H945" s="1" t="s">
        <v>12</v>
      </c>
      <c r="I945" s="1" t="s">
        <v>9</v>
      </c>
    </row>
    <row r="946" spans="1:9" x14ac:dyDescent="0.25">
      <c r="A946" s="1" t="s">
        <v>591</v>
      </c>
      <c r="B946" s="1">
        <v>926</v>
      </c>
      <c r="C946" s="1">
        <v>41066.230000000003</v>
      </c>
      <c r="D946" s="1">
        <v>7386.88</v>
      </c>
      <c r="E946" s="1">
        <v>38027328.979999997</v>
      </c>
      <c r="F946" s="1">
        <v>6840250.8799999999</v>
      </c>
      <c r="G946" s="21">
        <v>0.18</v>
      </c>
      <c r="H946" s="1" t="s">
        <v>12</v>
      </c>
      <c r="I946" s="1" t="s">
        <v>9</v>
      </c>
    </row>
    <row r="947" spans="1:9" x14ac:dyDescent="0.25">
      <c r="A947" s="1" t="s">
        <v>595</v>
      </c>
      <c r="B947" s="1">
        <v>647</v>
      </c>
      <c r="C947" s="1">
        <v>24424.61</v>
      </c>
      <c r="D947" s="1">
        <v>4660.79</v>
      </c>
      <c r="E947" s="1">
        <v>15802722.67</v>
      </c>
      <c r="F947" s="1">
        <v>3015531.13</v>
      </c>
      <c r="G947" s="21">
        <v>0.19</v>
      </c>
      <c r="H947" s="1" t="s">
        <v>12</v>
      </c>
      <c r="I947" s="1" t="s">
        <v>9</v>
      </c>
    </row>
    <row r="948" spans="1:9" x14ac:dyDescent="0.25">
      <c r="A948" s="1" t="s">
        <v>605</v>
      </c>
      <c r="B948" s="1">
        <v>847</v>
      </c>
      <c r="C948" s="1">
        <v>19595.099999999999</v>
      </c>
      <c r="D948" s="1">
        <v>8836.6200000000008</v>
      </c>
      <c r="E948" s="1">
        <v>16597049.699999999</v>
      </c>
      <c r="F948" s="1">
        <v>7484617.1399999997</v>
      </c>
      <c r="G948" s="21">
        <v>0.45</v>
      </c>
      <c r="H948" s="1" t="s">
        <v>12</v>
      </c>
      <c r="I948" s="1" t="s">
        <v>9</v>
      </c>
    </row>
    <row r="949" spans="1:9" x14ac:dyDescent="0.25">
      <c r="A949" s="1" t="s">
        <v>608</v>
      </c>
      <c r="B949" s="1">
        <v>206</v>
      </c>
      <c r="C949" s="1">
        <v>23127.65</v>
      </c>
      <c r="D949" s="1">
        <v>6971.83</v>
      </c>
      <c r="E949" s="1">
        <v>4764295.9000000004</v>
      </c>
      <c r="F949" s="1">
        <v>1436196.98</v>
      </c>
      <c r="G949" s="21">
        <v>0.3</v>
      </c>
      <c r="H949" s="1" t="s">
        <v>12</v>
      </c>
      <c r="I949" s="1" t="s">
        <v>9</v>
      </c>
    </row>
    <row r="950" spans="1:9" x14ac:dyDescent="0.25">
      <c r="A950" s="1" t="s">
        <v>618</v>
      </c>
      <c r="B950" s="1">
        <v>435</v>
      </c>
      <c r="C950" s="1">
        <v>15057.51</v>
      </c>
      <c r="D950" s="1">
        <v>5455.6</v>
      </c>
      <c r="E950" s="1">
        <v>6550016.8499999996</v>
      </c>
      <c r="F950" s="1">
        <v>2373186</v>
      </c>
      <c r="G950" s="21">
        <v>0.36</v>
      </c>
      <c r="H950" s="1" t="s">
        <v>12</v>
      </c>
      <c r="I950" s="1" t="s">
        <v>9</v>
      </c>
    </row>
    <row r="951" spans="1:9" x14ac:dyDescent="0.25">
      <c r="A951" s="1" t="s">
        <v>624</v>
      </c>
      <c r="B951" s="1">
        <v>329</v>
      </c>
      <c r="C951" s="1">
        <v>43020.95</v>
      </c>
      <c r="D951" s="1">
        <v>6895.44</v>
      </c>
      <c r="E951" s="1">
        <v>14153892.550000001</v>
      </c>
      <c r="F951" s="1">
        <v>2268599.7599999998</v>
      </c>
      <c r="G951" s="21">
        <v>0.16</v>
      </c>
      <c r="H951" s="1" t="s">
        <v>12</v>
      </c>
      <c r="I951" s="1" t="s">
        <v>9</v>
      </c>
    </row>
    <row r="952" spans="1:9" x14ac:dyDescent="0.25">
      <c r="A952" s="1" t="s">
        <v>630</v>
      </c>
      <c r="B952" s="1">
        <v>967</v>
      </c>
      <c r="C952" s="1">
        <v>22317.21</v>
      </c>
      <c r="D952" s="1">
        <v>8745.61</v>
      </c>
      <c r="E952" s="1">
        <v>21580742.07</v>
      </c>
      <c r="F952" s="1">
        <v>8457004.8699999992</v>
      </c>
      <c r="G952" s="21">
        <v>0.39</v>
      </c>
      <c r="H952" s="1" t="s">
        <v>12</v>
      </c>
      <c r="I952" s="1" t="s">
        <v>9</v>
      </c>
    </row>
    <row r="953" spans="1:9" x14ac:dyDescent="0.25">
      <c r="A953" s="1" t="s">
        <v>648</v>
      </c>
      <c r="B953" s="1">
        <v>471</v>
      </c>
      <c r="C953" s="1">
        <v>38081.699999999997</v>
      </c>
      <c r="D953" s="1">
        <v>8208.7199999999993</v>
      </c>
      <c r="E953" s="1">
        <v>17936480.699999999</v>
      </c>
      <c r="F953" s="1">
        <v>3866307.12</v>
      </c>
      <c r="G953" s="21">
        <v>0.22</v>
      </c>
      <c r="H953" s="1" t="s">
        <v>12</v>
      </c>
      <c r="I953" s="1" t="s">
        <v>9</v>
      </c>
    </row>
    <row r="954" spans="1:9" x14ac:dyDescent="0.25">
      <c r="A954" s="1" t="s">
        <v>675</v>
      </c>
      <c r="B954" s="1">
        <v>506</v>
      </c>
      <c r="C954" s="1">
        <v>37983.199999999997</v>
      </c>
      <c r="D954" s="1">
        <v>5305.54</v>
      </c>
      <c r="E954" s="1">
        <v>19219499.199999999</v>
      </c>
      <c r="F954" s="1">
        <v>2684603.24</v>
      </c>
      <c r="G954" s="21">
        <v>0.14000000000000001</v>
      </c>
      <c r="H954" s="1" t="s">
        <v>12</v>
      </c>
      <c r="I954" s="1" t="s">
        <v>9</v>
      </c>
    </row>
    <row r="955" spans="1:9" x14ac:dyDescent="0.25">
      <c r="A955" s="1" t="s">
        <v>681</v>
      </c>
      <c r="B955" s="1">
        <v>490</v>
      </c>
      <c r="C955" s="1">
        <v>23893.95</v>
      </c>
      <c r="D955" s="1">
        <v>5788.54</v>
      </c>
      <c r="E955" s="1">
        <v>11708035.5</v>
      </c>
      <c r="F955" s="1">
        <v>2836384.6</v>
      </c>
      <c r="G955" s="21">
        <v>0.24</v>
      </c>
      <c r="H955" s="1" t="s">
        <v>12</v>
      </c>
      <c r="I955" s="1" t="s">
        <v>9</v>
      </c>
    </row>
    <row r="956" spans="1:9" x14ac:dyDescent="0.25">
      <c r="A956" s="1" t="s">
        <v>686</v>
      </c>
      <c r="B956" s="1">
        <v>626</v>
      </c>
      <c r="C956" s="1">
        <v>42679.03</v>
      </c>
      <c r="D956" s="1">
        <v>7839.31</v>
      </c>
      <c r="E956" s="1">
        <v>26717072.780000001</v>
      </c>
      <c r="F956" s="1">
        <v>4907408.0599999996</v>
      </c>
      <c r="G956" s="21">
        <v>0.18</v>
      </c>
      <c r="H956" s="1" t="s">
        <v>12</v>
      </c>
      <c r="I956" s="1" t="s">
        <v>9</v>
      </c>
    </row>
    <row r="957" spans="1:9" x14ac:dyDescent="0.25">
      <c r="A957" s="1" t="s">
        <v>690</v>
      </c>
      <c r="B957" s="1">
        <v>298</v>
      </c>
      <c r="C957" s="1">
        <v>29848.18</v>
      </c>
      <c r="D957" s="1">
        <v>2491.8200000000002</v>
      </c>
      <c r="E957" s="1">
        <v>8894757.6400000006</v>
      </c>
      <c r="F957" s="1">
        <v>742562.36</v>
      </c>
      <c r="G957" s="21">
        <v>0.08</v>
      </c>
      <c r="H957" s="1" t="s">
        <v>12</v>
      </c>
      <c r="I957" s="1" t="s">
        <v>9</v>
      </c>
    </row>
    <row r="958" spans="1:9" x14ac:dyDescent="0.25">
      <c r="A958" s="1" t="s">
        <v>691</v>
      </c>
      <c r="B958" s="1">
        <v>579</v>
      </c>
      <c r="C958" s="1">
        <v>46260.7</v>
      </c>
      <c r="D958" s="1">
        <v>3869.83</v>
      </c>
      <c r="E958" s="1">
        <v>26784945.300000001</v>
      </c>
      <c r="F958" s="1">
        <v>2240631.5699999998</v>
      </c>
      <c r="G958" s="21">
        <v>0.08</v>
      </c>
      <c r="H958" s="1" t="s">
        <v>12</v>
      </c>
      <c r="I958" s="1" t="s">
        <v>9</v>
      </c>
    </row>
    <row r="959" spans="1:9" x14ac:dyDescent="0.25">
      <c r="A959" s="1" t="s">
        <v>697</v>
      </c>
      <c r="B959" s="1">
        <v>188</v>
      </c>
      <c r="C959" s="1">
        <v>38387.230000000003</v>
      </c>
      <c r="D959" s="1">
        <v>9785.67</v>
      </c>
      <c r="E959" s="1">
        <v>7216799.2400000002</v>
      </c>
      <c r="F959" s="1">
        <v>1839705.96</v>
      </c>
      <c r="G959" s="21">
        <v>0.25</v>
      </c>
      <c r="H959" s="1" t="s">
        <v>12</v>
      </c>
      <c r="I959" s="1" t="s">
        <v>9</v>
      </c>
    </row>
    <row r="960" spans="1:9" x14ac:dyDescent="0.25">
      <c r="A960" s="1" t="s">
        <v>703</v>
      </c>
      <c r="B960" s="1">
        <v>611</v>
      </c>
      <c r="C960" s="1">
        <v>21839.94</v>
      </c>
      <c r="D960" s="1">
        <v>7020.58</v>
      </c>
      <c r="E960" s="1">
        <v>13344203.34</v>
      </c>
      <c r="F960" s="1">
        <v>4289574.38</v>
      </c>
      <c r="G960" s="21">
        <v>0.32</v>
      </c>
      <c r="H960" s="1" t="s">
        <v>12</v>
      </c>
      <c r="I960" s="1" t="s">
        <v>9</v>
      </c>
    </row>
    <row r="961" spans="1:9" x14ac:dyDescent="0.25">
      <c r="A961" s="1" t="s">
        <v>709</v>
      </c>
      <c r="B961" s="1">
        <v>121</v>
      </c>
      <c r="C961" s="1">
        <v>49472.480000000003</v>
      </c>
      <c r="D961" s="1">
        <v>2772.91</v>
      </c>
      <c r="E961" s="1">
        <v>5986170.0800000001</v>
      </c>
      <c r="F961" s="1">
        <v>335522.11</v>
      </c>
      <c r="G961" s="21">
        <v>0.06</v>
      </c>
      <c r="H961" s="1" t="s">
        <v>12</v>
      </c>
      <c r="I961" s="1" t="s">
        <v>9</v>
      </c>
    </row>
    <row r="962" spans="1:9" x14ac:dyDescent="0.25">
      <c r="A962" s="1" t="s">
        <v>716</v>
      </c>
      <c r="B962" s="1">
        <v>910</v>
      </c>
      <c r="C962" s="1">
        <v>34668.65</v>
      </c>
      <c r="D962" s="1">
        <v>3347.95</v>
      </c>
      <c r="E962" s="1">
        <v>31548471.5</v>
      </c>
      <c r="F962" s="1">
        <v>3046634.5</v>
      </c>
      <c r="G962" s="21">
        <v>0.1</v>
      </c>
      <c r="H962" s="1" t="s">
        <v>12</v>
      </c>
      <c r="I962" s="1" t="s">
        <v>9</v>
      </c>
    </row>
    <row r="963" spans="1:9" x14ac:dyDescent="0.25">
      <c r="A963" s="1" t="s">
        <v>722</v>
      </c>
      <c r="B963" s="1">
        <v>493</v>
      </c>
      <c r="C963" s="1">
        <v>39934.19</v>
      </c>
      <c r="D963" s="1">
        <v>4981.33</v>
      </c>
      <c r="E963" s="1">
        <v>19687555.670000002</v>
      </c>
      <c r="F963" s="1">
        <v>2455795.69</v>
      </c>
      <c r="G963" s="21">
        <v>0.12</v>
      </c>
      <c r="H963" s="1" t="s">
        <v>12</v>
      </c>
      <c r="I963" s="1" t="s">
        <v>9</v>
      </c>
    </row>
    <row r="964" spans="1:9" x14ac:dyDescent="0.25">
      <c r="A964" s="1" t="s">
        <v>729</v>
      </c>
      <c r="B964" s="1">
        <v>924</v>
      </c>
      <c r="C964" s="1">
        <v>40546.5</v>
      </c>
      <c r="D964" s="1">
        <v>6374.24</v>
      </c>
      <c r="E964" s="1">
        <v>37464966</v>
      </c>
      <c r="F964" s="1">
        <v>5889797.7599999998</v>
      </c>
      <c r="G964" s="21">
        <v>0.16</v>
      </c>
      <c r="H964" s="1" t="s">
        <v>12</v>
      </c>
      <c r="I964" s="1" t="s">
        <v>9</v>
      </c>
    </row>
    <row r="965" spans="1:9" x14ac:dyDescent="0.25">
      <c r="A965" s="1" t="s">
        <v>748</v>
      </c>
      <c r="B965" s="1">
        <v>472</v>
      </c>
      <c r="C965" s="1">
        <v>15687.36</v>
      </c>
      <c r="D965" s="1">
        <v>2000.3</v>
      </c>
      <c r="E965" s="1">
        <v>7404433.9199999999</v>
      </c>
      <c r="F965" s="1">
        <v>944141.6</v>
      </c>
      <c r="G965" s="21">
        <v>0.13</v>
      </c>
      <c r="H965" s="1" t="s">
        <v>12</v>
      </c>
      <c r="I965" s="1" t="s">
        <v>9</v>
      </c>
    </row>
    <row r="966" spans="1:9" x14ac:dyDescent="0.25">
      <c r="A966" s="1" t="s">
        <v>762</v>
      </c>
      <c r="B966" s="1">
        <v>795</v>
      </c>
      <c r="C966" s="1">
        <v>31220.79</v>
      </c>
      <c r="D966" s="1">
        <v>4664.78</v>
      </c>
      <c r="E966" s="1">
        <v>24820528.050000001</v>
      </c>
      <c r="F966" s="1">
        <v>3708500.1</v>
      </c>
      <c r="G966" s="21">
        <v>0.15</v>
      </c>
      <c r="H966" s="1" t="s">
        <v>12</v>
      </c>
      <c r="I966" s="1" t="s">
        <v>9</v>
      </c>
    </row>
    <row r="967" spans="1:9" x14ac:dyDescent="0.25">
      <c r="A967" s="1" t="s">
        <v>773</v>
      </c>
      <c r="B967" s="1">
        <v>991</v>
      </c>
      <c r="C967" s="1">
        <v>31527.16</v>
      </c>
      <c r="D967" s="1">
        <v>3766.01</v>
      </c>
      <c r="E967" s="1">
        <v>31243415.559999999</v>
      </c>
      <c r="F967" s="1">
        <v>3732115.91</v>
      </c>
      <c r="G967" s="21">
        <v>0.12</v>
      </c>
      <c r="H967" s="1" t="s">
        <v>12</v>
      </c>
      <c r="I967" s="1" t="s">
        <v>9</v>
      </c>
    </row>
    <row r="968" spans="1:9" x14ac:dyDescent="0.25">
      <c r="A968" s="1" t="s">
        <v>776</v>
      </c>
      <c r="B968" s="1">
        <v>709</v>
      </c>
      <c r="C968" s="1">
        <v>23947.5</v>
      </c>
      <c r="D968" s="1">
        <v>6158.33</v>
      </c>
      <c r="E968" s="1">
        <v>16978777.5</v>
      </c>
      <c r="F968" s="1">
        <v>4366255.97</v>
      </c>
      <c r="G968" s="21">
        <v>0.26</v>
      </c>
      <c r="H968" s="1" t="s">
        <v>12</v>
      </c>
      <c r="I968" s="1" t="s">
        <v>9</v>
      </c>
    </row>
    <row r="969" spans="1:9" x14ac:dyDescent="0.25">
      <c r="A969" s="1" t="s">
        <v>778</v>
      </c>
      <c r="B969" s="1">
        <v>374</v>
      </c>
      <c r="C969" s="1">
        <v>37904.800000000003</v>
      </c>
      <c r="D969" s="1">
        <v>8329.34</v>
      </c>
      <c r="E969" s="1">
        <v>14176395.199999999</v>
      </c>
      <c r="F969" s="1">
        <v>3115173.16</v>
      </c>
      <c r="G969" s="21">
        <v>0.22</v>
      </c>
      <c r="H969" s="1" t="s">
        <v>12</v>
      </c>
      <c r="I969" s="1" t="s">
        <v>9</v>
      </c>
    </row>
    <row r="970" spans="1:9" x14ac:dyDescent="0.25">
      <c r="A970" s="1" t="s">
        <v>779</v>
      </c>
      <c r="B970" s="1">
        <v>378</v>
      </c>
      <c r="C970" s="1">
        <v>12485.68</v>
      </c>
      <c r="D970" s="1">
        <v>9250.08</v>
      </c>
      <c r="E970" s="1">
        <v>4719587.04</v>
      </c>
      <c r="F970" s="1">
        <v>3496530.24</v>
      </c>
      <c r="G970" s="21">
        <v>0.74</v>
      </c>
      <c r="H970" s="1" t="s">
        <v>12</v>
      </c>
      <c r="I970" s="1" t="s">
        <v>9</v>
      </c>
    </row>
    <row r="971" spans="1:9" x14ac:dyDescent="0.25">
      <c r="A971" s="1" t="s">
        <v>784</v>
      </c>
      <c r="B971" s="1">
        <v>371</v>
      </c>
      <c r="C971" s="1">
        <v>36210.54</v>
      </c>
      <c r="D971" s="1">
        <v>3101.99</v>
      </c>
      <c r="E971" s="1">
        <v>13434110.34</v>
      </c>
      <c r="F971" s="1">
        <v>1150838.29</v>
      </c>
      <c r="G971" s="21">
        <v>0.09</v>
      </c>
      <c r="H971" s="1" t="s">
        <v>12</v>
      </c>
      <c r="I971" s="1" t="s">
        <v>9</v>
      </c>
    </row>
    <row r="972" spans="1:9" x14ac:dyDescent="0.25">
      <c r="A972" s="1" t="s">
        <v>795</v>
      </c>
      <c r="B972" s="1">
        <v>618</v>
      </c>
      <c r="C972" s="1">
        <v>12028.51</v>
      </c>
      <c r="D972" s="1">
        <v>9967.48</v>
      </c>
      <c r="E972" s="1">
        <v>7433619.1799999997</v>
      </c>
      <c r="F972" s="1">
        <v>6159902.6399999997</v>
      </c>
      <c r="G972" s="21">
        <v>0.83</v>
      </c>
      <c r="H972" s="1" t="s">
        <v>12</v>
      </c>
      <c r="I972" s="1" t="s">
        <v>9</v>
      </c>
    </row>
    <row r="973" spans="1:9" x14ac:dyDescent="0.25">
      <c r="A973" s="1" t="s">
        <v>805</v>
      </c>
      <c r="B973" s="1">
        <v>490</v>
      </c>
      <c r="C973" s="1">
        <v>30620.6</v>
      </c>
      <c r="D973" s="1">
        <v>8193.51</v>
      </c>
      <c r="E973" s="1">
        <v>15004094</v>
      </c>
      <c r="F973" s="1">
        <v>4014819.9</v>
      </c>
      <c r="G973" s="21">
        <v>0.27</v>
      </c>
      <c r="H973" s="1" t="s">
        <v>12</v>
      </c>
      <c r="I973" s="1" t="s">
        <v>9</v>
      </c>
    </row>
    <row r="974" spans="1:9" x14ac:dyDescent="0.25">
      <c r="A974" s="1" t="s">
        <v>810</v>
      </c>
      <c r="B974" s="1">
        <v>389</v>
      </c>
      <c r="C974" s="1">
        <v>22294.639999999999</v>
      </c>
      <c r="D974" s="1">
        <v>3359.32</v>
      </c>
      <c r="E974" s="1">
        <v>8672614.9600000009</v>
      </c>
      <c r="F974" s="1">
        <v>1306775.48</v>
      </c>
      <c r="G974" s="21">
        <v>0.15</v>
      </c>
      <c r="H974" s="1" t="s">
        <v>12</v>
      </c>
      <c r="I974" s="1" t="s">
        <v>9</v>
      </c>
    </row>
    <row r="975" spans="1:9" x14ac:dyDescent="0.25">
      <c r="A975" s="1" t="s">
        <v>814</v>
      </c>
      <c r="B975" s="1">
        <v>661</v>
      </c>
      <c r="C975" s="1">
        <v>44200.43</v>
      </c>
      <c r="D975" s="1">
        <v>6749.68</v>
      </c>
      <c r="E975" s="1">
        <v>29216484.23</v>
      </c>
      <c r="F975" s="1">
        <v>4461538.4800000004</v>
      </c>
      <c r="G975" s="21">
        <v>0.15</v>
      </c>
      <c r="H975" s="1" t="s">
        <v>12</v>
      </c>
      <c r="I975" s="1" t="s">
        <v>9</v>
      </c>
    </row>
    <row r="976" spans="1:9" x14ac:dyDescent="0.25">
      <c r="A976" s="1" t="s">
        <v>819</v>
      </c>
      <c r="B976" s="1">
        <v>194</v>
      </c>
      <c r="C976" s="1">
        <v>13561.52</v>
      </c>
      <c r="D976" s="1">
        <v>9366.61</v>
      </c>
      <c r="E976" s="1">
        <v>2630934.88</v>
      </c>
      <c r="F976" s="1">
        <v>1817122.34</v>
      </c>
      <c r="G976" s="21">
        <v>0.69</v>
      </c>
      <c r="H976" s="1" t="s">
        <v>12</v>
      </c>
      <c r="I976" s="1" t="s">
        <v>9</v>
      </c>
    </row>
    <row r="977" spans="1:9" x14ac:dyDescent="0.25">
      <c r="A977" s="1" t="s">
        <v>837</v>
      </c>
      <c r="B977" s="1">
        <v>622</v>
      </c>
      <c r="C977" s="1">
        <v>11709.51</v>
      </c>
      <c r="D977" s="1">
        <v>2043.12</v>
      </c>
      <c r="E977" s="1">
        <v>7283315.2199999997</v>
      </c>
      <c r="F977" s="1">
        <v>1270820.6399999999</v>
      </c>
      <c r="G977" s="21">
        <v>0.17</v>
      </c>
      <c r="H977" s="1" t="s">
        <v>12</v>
      </c>
      <c r="I977" s="1" t="s">
        <v>9</v>
      </c>
    </row>
    <row r="978" spans="1:9" x14ac:dyDescent="0.25">
      <c r="A978" s="1" t="s">
        <v>845</v>
      </c>
      <c r="B978" s="1">
        <v>256</v>
      </c>
      <c r="C978" s="1">
        <v>17418.61</v>
      </c>
      <c r="D978" s="1">
        <v>4900.83</v>
      </c>
      <c r="E978" s="1">
        <v>4459164.16</v>
      </c>
      <c r="F978" s="1">
        <v>1254612.48</v>
      </c>
      <c r="G978" s="21">
        <v>0.28000000000000003</v>
      </c>
      <c r="H978" s="1" t="s">
        <v>12</v>
      </c>
      <c r="I978" s="1" t="s">
        <v>9</v>
      </c>
    </row>
    <row r="979" spans="1:9" x14ac:dyDescent="0.25">
      <c r="A979" s="1" t="s">
        <v>868</v>
      </c>
      <c r="B979" s="1">
        <v>448</v>
      </c>
      <c r="C979" s="1">
        <v>22088.53</v>
      </c>
      <c r="D979" s="1">
        <v>2968.57</v>
      </c>
      <c r="E979" s="1">
        <v>9895661.4399999995</v>
      </c>
      <c r="F979" s="1">
        <v>1329919.3600000001</v>
      </c>
      <c r="G979" s="21">
        <v>0.13</v>
      </c>
      <c r="H979" s="1" t="s">
        <v>12</v>
      </c>
      <c r="I979" s="1" t="s">
        <v>9</v>
      </c>
    </row>
    <row r="980" spans="1:9" x14ac:dyDescent="0.25">
      <c r="A980" s="1" t="s">
        <v>869</v>
      </c>
      <c r="B980" s="1">
        <v>786</v>
      </c>
      <c r="C980" s="1">
        <v>16810.37</v>
      </c>
      <c r="D980" s="1">
        <v>2778.06</v>
      </c>
      <c r="E980" s="1">
        <v>13212950.82</v>
      </c>
      <c r="F980" s="1">
        <v>2183555.16</v>
      </c>
      <c r="G980" s="21">
        <v>0.17</v>
      </c>
      <c r="H980" s="1" t="s">
        <v>12</v>
      </c>
      <c r="I980" s="1" t="s">
        <v>9</v>
      </c>
    </row>
    <row r="981" spans="1:9" x14ac:dyDescent="0.25">
      <c r="A981" s="1" t="s">
        <v>874</v>
      </c>
      <c r="B981" s="1">
        <v>869</v>
      </c>
      <c r="C981" s="1">
        <v>25911.15</v>
      </c>
      <c r="D981" s="1">
        <v>6977.8</v>
      </c>
      <c r="E981" s="1">
        <v>22516789.350000001</v>
      </c>
      <c r="F981" s="1">
        <v>6063708.2000000002</v>
      </c>
      <c r="G981" s="21">
        <v>0.27</v>
      </c>
      <c r="H981" s="1" t="s">
        <v>12</v>
      </c>
      <c r="I981" s="1" t="s">
        <v>9</v>
      </c>
    </row>
    <row r="982" spans="1:9" x14ac:dyDescent="0.25">
      <c r="A982" s="1" t="s">
        <v>880</v>
      </c>
      <c r="B982" s="1">
        <v>579</v>
      </c>
      <c r="C982" s="1">
        <v>40723.75</v>
      </c>
      <c r="D982" s="1">
        <v>7020.3</v>
      </c>
      <c r="E982" s="1">
        <v>23579051.25</v>
      </c>
      <c r="F982" s="1">
        <v>4064753.7</v>
      </c>
      <c r="G982" s="21">
        <v>0.17</v>
      </c>
      <c r="H982" s="1" t="s">
        <v>12</v>
      </c>
      <c r="I982" s="1" t="s">
        <v>9</v>
      </c>
    </row>
    <row r="983" spans="1:9" x14ac:dyDescent="0.25">
      <c r="A983" s="1" t="s">
        <v>899</v>
      </c>
      <c r="B983" s="1">
        <v>938</v>
      </c>
      <c r="C983" s="1">
        <v>29055.81</v>
      </c>
      <c r="D983" s="1">
        <v>3557.94</v>
      </c>
      <c r="E983" s="1">
        <v>27254349.780000001</v>
      </c>
      <c r="F983" s="1">
        <v>3337347.72</v>
      </c>
      <c r="G983" s="21">
        <v>0.12</v>
      </c>
      <c r="H983" s="1" t="s">
        <v>12</v>
      </c>
      <c r="I983" s="1" t="s">
        <v>9</v>
      </c>
    </row>
    <row r="984" spans="1:9" x14ac:dyDescent="0.25">
      <c r="A984" s="1" t="s">
        <v>903</v>
      </c>
      <c r="B984" s="1">
        <v>439</v>
      </c>
      <c r="C984" s="1">
        <v>40861.040000000001</v>
      </c>
      <c r="D984" s="1">
        <v>6133.39</v>
      </c>
      <c r="E984" s="1">
        <v>17937996.559999999</v>
      </c>
      <c r="F984" s="1">
        <v>2692558.21</v>
      </c>
      <c r="G984" s="21">
        <v>0.15</v>
      </c>
      <c r="H984" s="1" t="s">
        <v>12</v>
      </c>
      <c r="I984" s="1" t="s">
        <v>9</v>
      </c>
    </row>
    <row r="985" spans="1:9" x14ac:dyDescent="0.25">
      <c r="A985" s="1" t="s">
        <v>904</v>
      </c>
      <c r="B985" s="1">
        <v>763</v>
      </c>
      <c r="C985" s="1">
        <v>42458.7</v>
      </c>
      <c r="D985" s="1">
        <v>6325.82</v>
      </c>
      <c r="E985" s="1">
        <v>32395988.100000001</v>
      </c>
      <c r="F985" s="1">
        <v>4826600.66</v>
      </c>
      <c r="G985" s="21">
        <v>0.15</v>
      </c>
      <c r="H985" s="1" t="s">
        <v>12</v>
      </c>
      <c r="I985" s="1" t="s">
        <v>9</v>
      </c>
    </row>
    <row r="986" spans="1:9" x14ac:dyDescent="0.25">
      <c r="A986" s="1" t="s">
        <v>915</v>
      </c>
      <c r="B986" s="1">
        <v>433</v>
      </c>
      <c r="C986" s="1">
        <v>45138.76</v>
      </c>
      <c r="D986" s="1">
        <v>8830.9599999999991</v>
      </c>
      <c r="E986" s="1">
        <v>19545083.079999998</v>
      </c>
      <c r="F986" s="1">
        <v>3823805.68</v>
      </c>
      <c r="G986" s="21">
        <v>0.2</v>
      </c>
      <c r="H986" s="1" t="s">
        <v>12</v>
      </c>
      <c r="I986" s="1" t="s">
        <v>9</v>
      </c>
    </row>
    <row r="987" spans="1:9" x14ac:dyDescent="0.25">
      <c r="A987" s="1" t="s">
        <v>918</v>
      </c>
      <c r="B987" s="1">
        <v>501</v>
      </c>
      <c r="C987" s="1">
        <v>39715.39</v>
      </c>
      <c r="D987" s="1">
        <v>6170.93</v>
      </c>
      <c r="E987" s="1">
        <v>19897410.390000001</v>
      </c>
      <c r="F987" s="1">
        <v>3091635.93</v>
      </c>
      <c r="G987" s="21">
        <v>0.16</v>
      </c>
      <c r="H987" s="1" t="s">
        <v>12</v>
      </c>
      <c r="I987" s="1" t="s">
        <v>9</v>
      </c>
    </row>
    <row r="988" spans="1:9" x14ac:dyDescent="0.25">
      <c r="A988" s="1" t="s">
        <v>920</v>
      </c>
      <c r="B988" s="1">
        <v>220</v>
      </c>
      <c r="C988" s="1">
        <v>18365.32</v>
      </c>
      <c r="D988" s="1">
        <v>9655.52</v>
      </c>
      <c r="E988" s="1">
        <v>4040370.4</v>
      </c>
      <c r="F988" s="1">
        <v>2124214.4</v>
      </c>
      <c r="G988" s="21">
        <v>0.53</v>
      </c>
      <c r="H988" s="1" t="s">
        <v>12</v>
      </c>
      <c r="I988" s="1" t="s">
        <v>9</v>
      </c>
    </row>
    <row r="989" spans="1:9" x14ac:dyDescent="0.25">
      <c r="A989" s="1" t="s">
        <v>946</v>
      </c>
      <c r="B989" s="1">
        <v>924</v>
      </c>
      <c r="C989" s="1">
        <v>12339.82</v>
      </c>
      <c r="D989" s="1">
        <v>6441.71</v>
      </c>
      <c r="E989" s="1">
        <v>11401993.68</v>
      </c>
      <c r="F989" s="1">
        <v>5952140.04</v>
      </c>
      <c r="G989" s="21">
        <v>0.52</v>
      </c>
      <c r="H989" s="1" t="s">
        <v>12</v>
      </c>
      <c r="I989" s="1" t="s">
        <v>9</v>
      </c>
    </row>
    <row r="990" spans="1:9" x14ac:dyDescent="0.25">
      <c r="A990" s="1" t="s">
        <v>973</v>
      </c>
      <c r="B990" s="1">
        <v>657</v>
      </c>
      <c r="C990" s="1">
        <v>42148.94</v>
      </c>
      <c r="D990" s="1">
        <v>5773.97</v>
      </c>
      <c r="E990" s="1">
        <v>27691853.579999998</v>
      </c>
      <c r="F990" s="1">
        <v>3793498.29</v>
      </c>
      <c r="G990" s="21">
        <v>0.14000000000000001</v>
      </c>
      <c r="H990" s="1" t="s">
        <v>12</v>
      </c>
      <c r="I990" s="1" t="s">
        <v>9</v>
      </c>
    </row>
    <row r="991" spans="1:9" x14ac:dyDescent="0.25">
      <c r="A991" s="1" t="s">
        <v>974</v>
      </c>
      <c r="B991" s="1">
        <v>285</v>
      </c>
      <c r="C991" s="1">
        <v>15478.05</v>
      </c>
      <c r="D991" s="1">
        <v>4402.63</v>
      </c>
      <c r="E991" s="1">
        <v>4411244.25</v>
      </c>
      <c r="F991" s="1">
        <v>1254749.55</v>
      </c>
      <c r="G991" s="21">
        <v>0.28000000000000003</v>
      </c>
      <c r="H991" s="1" t="s">
        <v>12</v>
      </c>
      <c r="I991" s="1" t="s">
        <v>9</v>
      </c>
    </row>
    <row r="992" spans="1:9" x14ac:dyDescent="0.25">
      <c r="A992" s="1" t="s">
        <v>980</v>
      </c>
      <c r="B992" s="1">
        <v>646</v>
      </c>
      <c r="C992" s="1">
        <v>38364.15</v>
      </c>
      <c r="D992" s="1">
        <v>9462.15</v>
      </c>
      <c r="E992" s="1">
        <v>24783240.899999999</v>
      </c>
      <c r="F992" s="1">
        <v>6112548.9000000004</v>
      </c>
      <c r="G992" s="21">
        <v>0.25</v>
      </c>
      <c r="H992" s="1" t="s">
        <v>12</v>
      </c>
      <c r="I992" s="1" t="s">
        <v>9</v>
      </c>
    </row>
    <row r="993" spans="1:9" x14ac:dyDescent="0.25">
      <c r="A993" s="1" t="s">
        <v>996</v>
      </c>
      <c r="B993" s="1">
        <v>457</v>
      </c>
      <c r="C993" s="1">
        <v>16150.42</v>
      </c>
      <c r="D993" s="1">
        <v>9986.08</v>
      </c>
      <c r="E993" s="1">
        <v>7380741.9400000004</v>
      </c>
      <c r="F993" s="1">
        <v>4563638.5599999996</v>
      </c>
      <c r="G993" s="21">
        <v>0.62</v>
      </c>
      <c r="H993" s="1" t="s">
        <v>12</v>
      </c>
      <c r="I993" s="1" t="s">
        <v>9</v>
      </c>
    </row>
    <row r="994" spans="1:9" x14ac:dyDescent="0.25">
      <c r="A994" s="1" t="s">
        <v>998</v>
      </c>
      <c r="B994" s="1">
        <v>709</v>
      </c>
      <c r="C994" s="1">
        <v>25837.66</v>
      </c>
      <c r="D994" s="1">
        <v>7576.26</v>
      </c>
      <c r="E994" s="1">
        <v>18318900.940000001</v>
      </c>
      <c r="F994" s="1">
        <v>5371568.3399999999</v>
      </c>
      <c r="G994" s="21">
        <v>0.28999999999999998</v>
      </c>
      <c r="H994" s="1" t="s">
        <v>12</v>
      </c>
      <c r="I994" s="1" t="s">
        <v>9</v>
      </c>
    </row>
    <row r="995" spans="1:9" x14ac:dyDescent="0.25">
      <c r="A995" s="1" t="s">
        <v>1000</v>
      </c>
      <c r="B995" s="1">
        <v>476</v>
      </c>
      <c r="C995" s="1">
        <v>14011.07</v>
      </c>
      <c r="D995" s="1">
        <v>5099.37</v>
      </c>
      <c r="E995" s="1">
        <v>6669269.3200000003</v>
      </c>
      <c r="F995" s="1">
        <v>2427300.12</v>
      </c>
      <c r="G995" s="21">
        <v>0.36</v>
      </c>
      <c r="H995" s="1" t="s">
        <v>12</v>
      </c>
      <c r="I995" s="1" t="s">
        <v>9</v>
      </c>
    </row>
    <row r="996" spans="1:9" x14ac:dyDescent="0.25">
      <c r="A996" s="1" t="s">
        <v>1003</v>
      </c>
      <c r="B996" s="1">
        <v>143</v>
      </c>
      <c r="C996" s="1">
        <v>16022.18</v>
      </c>
      <c r="D996" s="1">
        <v>6105.63</v>
      </c>
      <c r="E996" s="1">
        <v>2291171.7400000002</v>
      </c>
      <c r="F996" s="1">
        <v>873105.09</v>
      </c>
      <c r="G996" s="21">
        <v>0.38</v>
      </c>
      <c r="H996" s="1" t="s">
        <v>12</v>
      </c>
      <c r="I996" s="1" t="s">
        <v>9</v>
      </c>
    </row>
    <row r="997" spans="1:9" x14ac:dyDescent="0.25">
      <c r="A997" s="1" t="s">
        <v>1012</v>
      </c>
      <c r="B997" s="1">
        <v>566</v>
      </c>
      <c r="C997" s="1">
        <v>10637.35</v>
      </c>
      <c r="D997" s="1">
        <v>3020.33</v>
      </c>
      <c r="E997" s="1">
        <v>6020740.0999999996</v>
      </c>
      <c r="F997" s="1">
        <v>1709506.78</v>
      </c>
      <c r="G997" s="21">
        <v>0.28000000000000003</v>
      </c>
      <c r="H997" s="1" t="s">
        <v>12</v>
      </c>
      <c r="I997" s="1" t="s">
        <v>9</v>
      </c>
    </row>
    <row r="998" spans="1:9" x14ac:dyDescent="0.25">
      <c r="A998" s="1" t="s">
        <v>1015</v>
      </c>
      <c r="B998" s="1">
        <v>743</v>
      </c>
      <c r="C998" s="1">
        <v>24056.22</v>
      </c>
      <c r="D998" s="1">
        <v>9317.83</v>
      </c>
      <c r="E998" s="1">
        <v>17873771.460000001</v>
      </c>
      <c r="F998" s="1">
        <v>6923147.6900000004</v>
      </c>
      <c r="G998" s="21">
        <v>0.39</v>
      </c>
      <c r="H998" s="1" t="s">
        <v>12</v>
      </c>
      <c r="I998" s="1" t="s">
        <v>9</v>
      </c>
    </row>
    <row r="999" spans="1:9" x14ac:dyDescent="0.25">
      <c r="A999" s="1" t="s">
        <v>1020</v>
      </c>
      <c r="B999" s="1">
        <v>487</v>
      </c>
      <c r="C999" s="1">
        <v>48839.39</v>
      </c>
      <c r="D999" s="1">
        <v>6529.26</v>
      </c>
      <c r="E999" s="1">
        <v>23784782.93</v>
      </c>
      <c r="F999" s="1">
        <v>3179749.62</v>
      </c>
      <c r="G999" s="21">
        <v>0.13</v>
      </c>
      <c r="H999" s="1" t="s">
        <v>12</v>
      </c>
      <c r="I999" s="1" t="s">
        <v>9</v>
      </c>
    </row>
    <row r="1000" spans="1:9" x14ac:dyDescent="0.25">
      <c r="A1000" s="1" t="s">
        <v>1027</v>
      </c>
      <c r="B1000" s="1">
        <v>814</v>
      </c>
      <c r="C1000" s="1">
        <v>30126.69</v>
      </c>
      <c r="D1000" s="1">
        <v>4693.67</v>
      </c>
      <c r="E1000" s="1">
        <v>24523125.66</v>
      </c>
      <c r="F1000" s="1">
        <v>3820647.38</v>
      </c>
      <c r="G1000" s="21">
        <v>0.16</v>
      </c>
      <c r="H1000" s="1" t="s">
        <v>12</v>
      </c>
      <c r="I1000" s="1" t="s">
        <v>9</v>
      </c>
    </row>
    <row r="1001" spans="1:9" x14ac:dyDescent="0.25">
      <c r="A1001" s="1" t="s">
        <v>1058</v>
      </c>
      <c r="B1001" s="1">
        <v>619</v>
      </c>
      <c r="C1001" s="1">
        <v>35120.03</v>
      </c>
      <c r="D1001" s="1">
        <v>4158.59</v>
      </c>
      <c r="E1001" s="1">
        <v>21739298.57</v>
      </c>
      <c r="F1001" s="1">
        <v>2574167.21</v>
      </c>
      <c r="G1001" s="21">
        <v>0.12</v>
      </c>
      <c r="H1001" s="1" t="s">
        <v>12</v>
      </c>
      <c r="I1001" s="1" t="s">
        <v>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001"/>
  <sheetViews>
    <sheetView workbookViewId="0">
      <selection activeCell="G10" sqref="G10"/>
    </sheetView>
  </sheetViews>
  <sheetFormatPr defaultRowHeight="15" x14ac:dyDescent="0.25"/>
  <cols>
    <col min="1" max="1" width="38.42578125" bestFit="1" customWidth="1"/>
    <col min="2" max="2" width="16.5703125" bestFit="1" customWidth="1"/>
    <col min="3" max="3" width="10.7109375" bestFit="1" customWidth="1"/>
    <col min="4" max="4" width="37.28515625" bestFit="1" customWidth="1"/>
    <col min="5" max="5" width="37.42578125" bestFit="1" customWidth="1"/>
    <col min="6" max="6" width="13.28515625" bestFit="1" customWidth="1"/>
    <col min="7" max="7" width="16.28515625" bestFit="1" customWidth="1"/>
    <col min="8" max="8" width="21" bestFit="1" customWidth="1"/>
    <col min="9" max="9" width="15.42578125" bestFit="1" customWidth="1"/>
  </cols>
  <sheetData>
    <row r="1" spans="1:9" x14ac:dyDescent="0.25">
      <c r="A1" s="1" t="s">
        <v>0</v>
      </c>
      <c r="B1" s="1" t="s">
        <v>41</v>
      </c>
      <c r="C1" s="1" t="s">
        <v>42</v>
      </c>
      <c r="D1" s="1" t="s">
        <v>43</v>
      </c>
      <c r="E1" s="1" t="s">
        <v>44</v>
      </c>
      <c r="F1" s="1" t="s">
        <v>1078</v>
      </c>
      <c r="G1" s="1" t="s">
        <v>1079</v>
      </c>
      <c r="H1" s="1" t="s">
        <v>1080</v>
      </c>
      <c r="I1" s="1" t="s">
        <v>1081</v>
      </c>
    </row>
    <row r="2" spans="1:9" x14ac:dyDescent="0.25">
      <c r="A2" s="1" t="s">
        <v>17</v>
      </c>
      <c r="B2" s="1" t="s">
        <v>59</v>
      </c>
      <c r="C2" s="2">
        <v>44614</v>
      </c>
      <c r="D2" s="1" t="s">
        <v>46</v>
      </c>
      <c r="E2" s="1" t="s">
        <v>60</v>
      </c>
      <c r="F2" s="1" t="s">
        <v>1082</v>
      </c>
      <c r="G2" s="1" t="s">
        <v>1083</v>
      </c>
      <c r="H2" s="1">
        <v>2</v>
      </c>
      <c r="I2" s="1" t="s">
        <v>1084</v>
      </c>
    </row>
    <row r="3" spans="1:9" x14ac:dyDescent="0.25">
      <c r="A3" s="1" t="s">
        <v>19</v>
      </c>
      <c r="B3" s="1" t="s">
        <v>59</v>
      </c>
      <c r="C3" s="2">
        <v>44774</v>
      </c>
      <c r="D3" s="1" t="s">
        <v>46</v>
      </c>
      <c r="E3" s="1" t="s">
        <v>62</v>
      </c>
      <c r="F3" s="1" t="s">
        <v>1082</v>
      </c>
      <c r="G3" s="1" t="s">
        <v>1085</v>
      </c>
      <c r="H3" s="1">
        <v>8</v>
      </c>
      <c r="I3" s="1" t="s">
        <v>1086</v>
      </c>
    </row>
    <row r="4" spans="1:9" x14ac:dyDescent="0.25">
      <c r="A4" s="1" t="s">
        <v>23</v>
      </c>
      <c r="B4" s="1" t="s">
        <v>59</v>
      </c>
      <c r="C4" s="2">
        <v>44799</v>
      </c>
      <c r="D4" s="1" t="s">
        <v>63</v>
      </c>
      <c r="E4" s="1" t="s">
        <v>68</v>
      </c>
      <c r="F4" s="1" t="s">
        <v>1082</v>
      </c>
      <c r="G4" s="1" t="s">
        <v>1085</v>
      </c>
      <c r="H4" s="1">
        <v>8</v>
      </c>
      <c r="I4" s="1" t="s">
        <v>1086</v>
      </c>
    </row>
    <row r="5" spans="1:9" x14ac:dyDescent="0.25">
      <c r="A5" s="1" t="s">
        <v>28</v>
      </c>
      <c r="B5" s="1" t="s">
        <v>59</v>
      </c>
      <c r="C5" s="2">
        <v>44269</v>
      </c>
      <c r="D5" s="1" t="s">
        <v>51</v>
      </c>
      <c r="E5" s="1" t="s">
        <v>62</v>
      </c>
      <c r="F5" s="1" t="s">
        <v>1087</v>
      </c>
      <c r="G5" s="1" t="s">
        <v>1083</v>
      </c>
      <c r="H5" s="1">
        <v>3</v>
      </c>
      <c r="I5" s="1" t="s">
        <v>1088</v>
      </c>
    </row>
    <row r="6" spans="1:9" x14ac:dyDescent="0.25">
      <c r="A6" s="1" t="s">
        <v>77</v>
      </c>
      <c r="B6" s="1" t="s">
        <v>59</v>
      </c>
      <c r="C6" s="2">
        <v>44164</v>
      </c>
      <c r="D6" s="1" t="s">
        <v>63</v>
      </c>
      <c r="E6" s="1" t="s">
        <v>56</v>
      </c>
      <c r="F6" s="1" t="s">
        <v>1089</v>
      </c>
      <c r="G6" s="1" t="s">
        <v>1090</v>
      </c>
      <c r="H6" s="1">
        <v>11</v>
      </c>
      <c r="I6" s="1" t="s">
        <v>1091</v>
      </c>
    </row>
    <row r="7" spans="1:9" x14ac:dyDescent="0.25">
      <c r="A7" s="1" t="s">
        <v>108</v>
      </c>
      <c r="B7" s="1" t="s">
        <v>59</v>
      </c>
      <c r="C7" s="2">
        <v>43945</v>
      </c>
      <c r="D7" s="1" t="s">
        <v>72</v>
      </c>
      <c r="E7" s="1" t="s">
        <v>70</v>
      </c>
      <c r="F7" s="1" t="s">
        <v>1089</v>
      </c>
      <c r="G7" s="1" t="s">
        <v>1092</v>
      </c>
      <c r="H7" s="1">
        <v>4</v>
      </c>
      <c r="I7" s="1" t="s">
        <v>1093</v>
      </c>
    </row>
    <row r="8" spans="1:9" x14ac:dyDescent="0.25">
      <c r="A8" s="1" t="s">
        <v>146</v>
      </c>
      <c r="B8" s="1" t="s">
        <v>59</v>
      </c>
      <c r="C8" s="2">
        <v>45018</v>
      </c>
      <c r="D8" s="1" t="s">
        <v>67</v>
      </c>
      <c r="E8" s="1" t="s">
        <v>62</v>
      </c>
      <c r="F8" s="1" t="s">
        <v>1094</v>
      </c>
      <c r="G8" s="1" t="s">
        <v>1092</v>
      </c>
      <c r="H8" s="1">
        <v>4</v>
      </c>
      <c r="I8" s="1" t="s">
        <v>1093</v>
      </c>
    </row>
    <row r="9" spans="1:9" x14ac:dyDescent="0.25">
      <c r="A9" s="1" t="s">
        <v>154</v>
      </c>
      <c r="B9" s="1" t="s">
        <v>59</v>
      </c>
      <c r="C9" s="2">
        <v>44806</v>
      </c>
      <c r="D9" s="1" t="s">
        <v>67</v>
      </c>
      <c r="E9" s="1" t="s">
        <v>70</v>
      </c>
      <c r="F9" s="1" t="s">
        <v>1082</v>
      </c>
      <c r="G9" s="1" t="s">
        <v>1085</v>
      </c>
      <c r="H9" s="1">
        <v>9</v>
      </c>
      <c r="I9" s="1" t="s">
        <v>1095</v>
      </c>
    </row>
    <row r="10" spans="1:9" x14ac:dyDescent="0.25">
      <c r="A10" s="1" t="s">
        <v>163</v>
      </c>
      <c r="B10" s="1" t="s">
        <v>59</v>
      </c>
      <c r="C10" s="2">
        <v>44470</v>
      </c>
      <c r="D10" s="1" t="s">
        <v>72</v>
      </c>
      <c r="E10" s="1" t="s">
        <v>70</v>
      </c>
      <c r="F10" s="1" t="s">
        <v>1087</v>
      </c>
      <c r="G10" s="1" t="s">
        <v>1090</v>
      </c>
      <c r="H10" s="1">
        <v>10</v>
      </c>
      <c r="I10" s="1" t="s">
        <v>1096</v>
      </c>
    </row>
    <row r="11" spans="1:9" x14ac:dyDescent="0.25">
      <c r="A11" s="1" t="s">
        <v>169</v>
      </c>
      <c r="B11" s="1" t="s">
        <v>59</v>
      </c>
      <c r="C11" s="2">
        <v>44950</v>
      </c>
      <c r="D11" s="1" t="s">
        <v>63</v>
      </c>
      <c r="E11" s="1" t="s">
        <v>53</v>
      </c>
      <c r="F11" s="1" t="s">
        <v>1094</v>
      </c>
      <c r="G11" s="1" t="s">
        <v>1083</v>
      </c>
      <c r="H11" s="1">
        <v>1</v>
      </c>
      <c r="I11" s="1" t="s">
        <v>1097</v>
      </c>
    </row>
    <row r="12" spans="1:9" x14ac:dyDescent="0.25">
      <c r="A12" s="1" t="s">
        <v>177</v>
      </c>
      <c r="B12" s="1" t="s">
        <v>59</v>
      </c>
      <c r="C12" s="2">
        <v>45048</v>
      </c>
      <c r="D12" s="1" t="s">
        <v>46</v>
      </c>
      <c r="E12" s="1" t="s">
        <v>64</v>
      </c>
      <c r="F12" s="1" t="s">
        <v>1094</v>
      </c>
      <c r="G12" s="1" t="s">
        <v>1092</v>
      </c>
      <c r="H12" s="1">
        <v>5</v>
      </c>
      <c r="I12" s="1" t="s">
        <v>1098</v>
      </c>
    </row>
    <row r="13" spans="1:9" x14ac:dyDescent="0.25">
      <c r="A13" s="1" t="s">
        <v>197</v>
      </c>
      <c r="B13" s="1" t="s">
        <v>59</v>
      </c>
      <c r="C13" s="2">
        <v>44502</v>
      </c>
      <c r="D13" s="1" t="s">
        <v>67</v>
      </c>
      <c r="E13" s="1" t="s">
        <v>58</v>
      </c>
      <c r="F13" s="1" t="s">
        <v>1087</v>
      </c>
      <c r="G13" s="1" t="s">
        <v>1090</v>
      </c>
      <c r="H13" s="1">
        <v>11</v>
      </c>
      <c r="I13" s="1" t="s">
        <v>1091</v>
      </c>
    </row>
    <row r="14" spans="1:9" x14ac:dyDescent="0.25">
      <c r="A14" s="1" t="s">
        <v>234</v>
      </c>
      <c r="B14" s="1" t="s">
        <v>59</v>
      </c>
      <c r="C14" s="2">
        <v>45010</v>
      </c>
      <c r="D14" s="1" t="s">
        <v>46</v>
      </c>
      <c r="E14" s="1" t="s">
        <v>68</v>
      </c>
      <c r="F14" s="1" t="s">
        <v>1094</v>
      </c>
      <c r="G14" s="1" t="s">
        <v>1083</v>
      </c>
      <c r="H14" s="1">
        <v>3</v>
      </c>
      <c r="I14" s="1" t="s">
        <v>1088</v>
      </c>
    </row>
    <row r="15" spans="1:9" x14ac:dyDescent="0.25">
      <c r="A15" s="1" t="s">
        <v>237</v>
      </c>
      <c r="B15" s="1" t="s">
        <v>59</v>
      </c>
      <c r="C15" s="2">
        <v>43839</v>
      </c>
      <c r="D15" s="1" t="s">
        <v>63</v>
      </c>
      <c r="E15" s="1" t="s">
        <v>64</v>
      </c>
      <c r="F15" s="1" t="s">
        <v>1089</v>
      </c>
      <c r="G15" s="1" t="s">
        <v>1083</v>
      </c>
      <c r="H15" s="1">
        <v>1</v>
      </c>
      <c r="I15" s="1" t="s">
        <v>1097</v>
      </c>
    </row>
    <row r="16" spans="1:9" x14ac:dyDescent="0.25">
      <c r="A16" s="1" t="s">
        <v>251</v>
      </c>
      <c r="B16" s="1" t="s">
        <v>59</v>
      </c>
      <c r="C16" s="2">
        <v>43977</v>
      </c>
      <c r="D16" s="1" t="s">
        <v>72</v>
      </c>
      <c r="E16" s="1" t="s">
        <v>62</v>
      </c>
      <c r="F16" s="1" t="s">
        <v>1089</v>
      </c>
      <c r="G16" s="1" t="s">
        <v>1092</v>
      </c>
      <c r="H16" s="1">
        <v>5</v>
      </c>
      <c r="I16" s="1" t="s">
        <v>1098</v>
      </c>
    </row>
    <row r="17" spans="1:9" x14ac:dyDescent="0.25">
      <c r="A17" s="1" t="s">
        <v>261</v>
      </c>
      <c r="B17" s="1" t="s">
        <v>59</v>
      </c>
      <c r="C17" s="2">
        <v>44611</v>
      </c>
      <c r="D17" s="1" t="s">
        <v>55</v>
      </c>
      <c r="E17" s="1" t="s">
        <v>64</v>
      </c>
      <c r="F17" s="1" t="s">
        <v>1082</v>
      </c>
      <c r="G17" s="1" t="s">
        <v>1083</v>
      </c>
      <c r="H17" s="1">
        <v>2</v>
      </c>
      <c r="I17" s="1" t="s">
        <v>1084</v>
      </c>
    </row>
    <row r="18" spans="1:9" x14ac:dyDescent="0.25">
      <c r="A18" s="1" t="s">
        <v>266</v>
      </c>
      <c r="B18" s="1" t="s">
        <v>59</v>
      </c>
      <c r="C18" s="2">
        <v>44236</v>
      </c>
      <c r="D18" s="1" t="s">
        <v>46</v>
      </c>
      <c r="E18" s="1" t="s">
        <v>60</v>
      </c>
      <c r="F18" s="1" t="s">
        <v>1087</v>
      </c>
      <c r="G18" s="1" t="s">
        <v>1083</v>
      </c>
      <c r="H18" s="1">
        <v>2</v>
      </c>
      <c r="I18" s="1" t="s">
        <v>1084</v>
      </c>
    </row>
    <row r="19" spans="1:9" x14ac:dyDescent="0.25">
      <c r="A19" s="1" t="s">
        <v>300</v>
      </c>
      <c r="B19" s="1" t="s">
        <v>59</v>
      </c>
      <c r="C19" s="2">
        <v>45091</v>
      </c>
      <c r="D19" s="1" t="s">
        <v>49</v>
      </c>
      <c r="E19" s="1" t="s">
        <v>62</v>
      </c>
      <c r="F19" s="1" t="s">
        <v>1094</v>
      </c>
      <c r="G19" s="1" t="s">
        <v>1092</v>
      </c>
      <c r="H19" s="1">
        <v>6</v>
      </c>
      <c r="I19" s="1" t="s">
        <v>1099</v>
      </c>
    </row>
    <row r="20" spans="1:9" x14ac:dyDescent="0.25">
      <c r="A20" s="1" t="s">
        <v>301</v>
      </c>
      <c r="B20" s="1" t="s">
        <v>59</v>
      </c>
      <c r="C20" s="2">
        <v>44671</v>
      </c>
      <c r="D20" s="1" t="s">
        <v>55</v>
      </c>
      <c r="E20" s="1" t="s">
        <v>62</v>
      </c>
      <c r="F20" s="1" t="s">
        <v>1082</v>
      </c>
      <c r="G20" s="1" t="s">
        <v>1092</v>
      </c>
      <c r="H20" s="1">
        <v>4</v>
      </c>
      <c r="I20" s="1" t="s">
        <v>1093</v>
      </c>
    </row>
    <row r="21" spans="1:9" x14ac:dyDescent="0.25">
      <c r="A21" s="1" t="s">
        <v>303</v>
      </c>
      <c r="B21" s="1" t="s">
        <v>59</v>
      </c>
      <c r="C21" s="2">
        <v>45277</v>
      </c>
      <c r="D21" s="1" t="s">
        <v>72</v>
      </c>
      <c r="E21" s="1" t="s">
        <v>64</v>
      </c>
      <c r="F21" s="1" t="s">
        <v>1094</v>
      </c>
      <c r="G21" s="1" t="s">
        <v>1090</v>
      </c>
      <c r="H21" s="1">
        <v>12</v>
      </c>
      <c r="I21" s="1" t="s">
        <v>1100</v>
      </c>
    </row>
    <row r="22" spans="1:9" x14ac:dyDescent="0.25">
      <c r="A22" s="1" t="s">
        <v>318</v>
      </c>
      <c r="B22" s="1" t="s">
        <v>59</v>
      </c>
      <c r="C22" s="2">
        <v>44251</v>
      </c>
      <c r="D22" s="1" t="s">
        <v>63</v>
      </c>
      <c r="E22" s="1" t="s">
        <v>60</v>
      </c>
      <c r="F22" s="1" t="s">
        <v>1087</v>
      </c>
      <c r="G22" s="1" t="s">
        <v>1083</v>
      </c>
      <c r="H22" s="1">
        <v>2</v>
      </c>
      <c r="I22" s="1" t="s">
        <v>1084</v>
      </c>
    </row>
    <row r="23" spans="1:9" x14ac:dyDescent="0.25">
      <c r="A23" s="1" t="s">
        <v>319</v>
      </c>
      <c r="B23" s="1" t="s">
        <v>59</v>
      </c>
      <c r="C23" s="2">
        <v>44188</v>
      </c>
      <c r="D23" s="1" t="s">
        <v>51</v>
      </c>
      <c r="E23" s="1" t="s">
        <v>60</v>
      </c>
      <c r="F23" s="1" t="s">
        <v>1089</v>
      </c>
      <c r="G23" s="1" t="s">
        <v>1090</v>
      </c>
      <c r="H23" s="1">
        <v>12</v>
      </c>
      <c r="I23" s="1" t="s">
        <v>1100</v>
      </c>
    </row>
    <row r="24" spans="1:9" x14ac:dyDescent="0.25">
      <c r="A24" s="1" t="s">
        <v>320</v>
      </c>
      <c r="B24" s="1" t="s">
        <v>59</v>
      </c>
      <c r="C24" s="2">
        <v>44038</v>
      </c>
      <c r="D24" s="1" t="s">
        <v>49</v>
      </c>
      <c r="E24" s="1" t="s">
        <v>60</v>
      </c>
      <c r="F24" s="1" t="s">
        <v>1089</v>
      </c>
      <c r="G24" s="1" t="s">
        <v>1085</v>
      </c>
      <c r="H24" s="1">
        <v>7</v>
      </c>
      <c r="I24" s="1" t="s">
        <v>1101</v>
      </c>
    </row>
    <row r="25" spans="1:9" x14ac:dyDescent="0.25">
      <c r="A25" s="1" t="s">
        <v>331</v>
      </c>
      <c r="B25" s="1" t="s">
        <v>59</v>
      </c>
      <c r="C25" s="2">
        <v>45167</v>
      </c>
      <c r="D25" s="1" t="s">
        <v>63</v>
      </c>
      <c r="E25" s="1" t="s">
        <v>68</v>
      </c>
      <c r="F25" s="1" t="s">
        <v>1094</v>
      </c>
      <c r="G25" s="1" t="s">
        <v>1085</v>
      </c>
      <c r="H25" s="1">
        <v>8</v>
      </c>
      <c r="I25" s="1" t="s">
        <v>1086</v>
      </c>
    </row>
    <row r="26" spans="1:9" x14ac:dyDescent="0.25">
      <c r="A26" s="1" t="s">
        <v>333</v>
      </c>
      <c r="B26" s="1" t="s">
        <v>59</v>
      </c>
      <c r="C26" s="2">
        <v>44254</v>
      </c>
      <c r="D26" s="1" t="s">
        <v>49</v>
      </c>
      <c r="E26" s="1" t="s">
        <v>70</v>
      </c>
      <c r="F26" s="1" t="s">
        <v>1087</v>
      </c>
      <c r="G26" s="1" t="s">
        <v>1083</v>
      </c>
      <c r="H26" s="1">
        <v>2</v>
      </c>
      <c r="I26" s="1" t="s">
        <v>1084</v>
      </c>
    </row>
    <row r="27" spans="1:9" x14ac:dyDescent="0.25">
      <c r="A27" s="1" t="s">
        <v>335</v>
      </c>
      <c r="B27" s="1" t="s">
        <v>59</v>
      </c>
      <c r="C27" s="2">
        <v>45230</v>
      </c>
      <c r="D27" s="1" t="s">
        <v>67</v>
      </c>
      <c r="E27" s="1" t="s">
        <v>60</v>
      </c>
      <c r="F27" s="1" t="s">
        <v>1094</v>
      </c>
      <c r="G27" s="1" t="s">
        <v>1090</v>
      </c>
      <c r="H27" s="1">
        <v>10</v>
      </c>
      <c r="I27" s="1" t="s">
        <v>1096</v>
      </c>
    </row>
    <row r="28" spans="1:9" x14ac:dyDescent="0.25">
      <c r="A28" s="1" t="s">
        <v>348</v>
      </c>
      <c r="B28" s="1" t="s">
        <v>59</v>
      </c>
      <c r="C28" s="2">
        <v>45177</v>
      </c>
      <c r="D28" s="1" t="s">
        <v>51</v>
      </c>
      <c r="E28" s="1" t="s">
        <v>50</v>
      </c>
      <c r="F28" s="1" t="s">
        <v>1094</v>
      </c>
      <c r="G28" s="1" t="s">
        <v>1085</v>
      </c>
      <c r="H28" s="1">
        <v>9</v>
      </c>
      <c r="I28" s="1" t="s">
        <v>1095</v>
      </c>
    </row>
    <row r="29" spans="1:9" x14ac:dyDescent="0.25">
      <c r="A29" s="1" t="s">
        <v>369</v>
      </c>
      <c r="B29" s="1" t="s">
        <v>59</v>
      </c>
      <c r="C29" s="2">
        <v>44913</v>
      </c>
      <c r="D29" s="1" t="s">
        <v>49</v>
      </c>
      <c r="E29" s="1" t="s">
        <v>64</v>
      </c>
      <c r="F29" s="1" t="s">
        <v>1082</v>
      </c>
      <c r="G29" s="1" t="s">
        <v>1090</v>
      </c>
      <c r="H29" s="1">
        <v>12</v>
      </c>
      <c r="I29" s="1" t="s">
        <v>1100</v>
      </c>
    </row>
    <row r="30" spans="1:9" x14ac:dyDescent="0.25">
      <c r="A30" s="1" t="s">
        <v>376</v>
      </c>
      <c r="B30" s="1" t="s">
        <v>59</v>
      </c>
      <c r="C30" s="2">
        <v>44571</v>
      </c>
      <c r="D30" s="1" t="s">
        <v>71</v>
      </c>
      <c r="E30" s="1" t="s">
        <v>68</v>
      </c>
      <c r="F30" s="1" t="s">
        <v>1082</v>
      </c>
      <c r="G30" s="1" t="s">
        <v>1083</v>
      </c>
      <c r="H30" s="1">
        <v>1</v>
      </c>
      <c r="I30" s="1" t="s">
        <v>1097</v>
      </c>
    </row>
    <row r="31" spans="1:9" x14ac:dyDescent="0.25">
      <c r="A31" s="1" t="s">
        <v>394</v>
      </c>
      <c r="B31" s="1" t="s">
        <v>59</v>
      </c>
      <c r="C31" s="2">
        <v>44931</v>
      </c>
      <c r="D31" s="1" t="s">
        <v>72</v>
      </c>
      <c r="E31" s="1" t="s">
        <v>62</v>
      </c>
      <c r="F31" s="1" t="s">
        <v>1094</v>
      </c>
      <c r="G31" s="1" t="s">
        <v>1083</v>
      </c>
      <c r="H31" s="1">
        <v>1</v>
      </c>
      <c r="I31" s="1" t="s">
        <v>1097</v>
      </c>
    </row>
    <row r="32" spans="1:9" x14ac:dyDescent="0.25">
      <c r="A32" s="1" t="s">
        <v>405</v>
      </c>
      <c r="B32" s="1" t="s">
        <v>59</v>
      </c>
      <c r="C32" s="2">
        <v>44074</v>
      </c>
      <c r="D32" s="1" t="s">
        <v>55</v>
      </c>
      <c r="E32" s="1" t="s">
        <v>68</v>
      </c>
      <c r="F32" s="1" t="s">
        <v>1089</v>
      </c>
      <c r="G32" s="1" t="s">
        <v>1085</v>
      </c>
      <c r="H32" s="1">
        <v>8</v>
      </c>
      <c r="I32" s="1" t="s">
        <v>1086</v>
      </c>
    </row>
    <row r="33" spans="1:9" x14ac:dyDescent="0.25">
      <c r="A33" s="1" t="s">
        <v>414</v>
      </c>
      <c r="B33" s="1" t="s">
        <v>59</v>
      </c>
      <c r="C33" s="2">
        <v>43982</v>
      </c>
      <c r="D33" s="1" t="s">
        <v>72</v>
      </c>
      <c r="E33" s="1" t="s">
        <v>70</v>
      </c>
      <c r="F33" s="1" t="s">
        <v>1089</v>
      </c>
      <c r="G33" s="1" t="s">
        <v>1092</v>
      </c>
      <c r="H33" s="1">
        <v>5</v>
      </c>
      <c r="I33" s="1" t="s">
        <v>1098</v>
      </c>
    </row>
    <row r="34" spans="1:9" x14ac:dyDescent="0.25">
      <c r="A34" s="1" t="s">
        <v>415</v>
      </c>
      <c r="B34" s="1" t="s">
        <v>59</v>
      </c>
      <c r="C34" s="2">
        <v>44041</v>
      </c>
      <c r="D34" s="1" t="s">
        <v>72</v>
      </c>
      <c r="E34" s="1" t="s">
        <v>60</v>
      </c>
      <c r="F34" s="1" t="s">
        <v>1089</v>
      </c>
      <c r="G34" s="1" t="s">
        <v>1085</v>
      </c>
      <c r="H34" s="1">
        <v>7</v>
      </c>
      <c r="I34" s="1" t="s">
        <v>1101</v>
      </c>
    </row>
    <row r="35" spans="1:9" x14ac:dyDescent="0.25">
      <c r="A35" s="1" t="s">
        <v>426</v>
      </c>
      <c r="B35" s="1" t="s">
        <v>59</v>
      </c>
      <c r="C35" s="2">
        <v>44946</v>
      </c>
      <c r="D35" s="1" t="s">
        <v>72</v>
      </c>
      <c r="E35" s="1" t="s">
        <v>53</v>
      </c>
      <c r="F35" s="1" t="s">
        <v>1094</v>
      </c>
      <c r="G35" s="1" t="s">
        <v>1083</v>
      </c>
      <c r="H35" s="1">
        <v>1</v>
      </c>
      <c r="I35" s="1" t="s">
        <v>1097</v>
      </c>
    </row>
    <row r="36" spans="1:9" x14ac:dyDescent="0.25">
      <c r="A36" s="1" t="s">
        <v>428</v>
      </c>
      <c r="B36" s="1" t="s">
        <v>59</v>
      </c>
      <c r="C36" s="2">
        <v>45252</v>
      </c>
      <c r="D36" s="1" t="s">
        <v>71</v>
      </c>
      <c r="E36" s="1" t="s">
        <v>58</v>
      </c>
      <c r="F36" s="1" t="s">
        <v>1094</v>
      </c>
      <c r="G36" s="1" t="s">
        <v>1090</v>
      </c>
      <c r="H36" s="1">
        <v>11</v>
      </c>
      <c r="I36" s="1" t="s">
        <v>1091</v>
      </c>
    </row>
    <row r="37" spans="1:9" x14ac:dyDescent="0.25">
      <c r="A37" s="1" t="s">
        <v>436</v>
      </c>
      <c r="B37" s="1" t="s">
        <v>59</v>
      </c>
      <c r="C37" s="2">
        <v>44030</v>
      </c>
      <c r="D37" s="1" t="s">
        <v>55</v>
      </c>
      <c r="E37" s="1" t="s">
        <v>62</v>
      </c>
      <c r="F37" s="1" t="s">
        <v>1089</v>
      </c>
      <c r="G37" s="1" t="s">
        <v>1085</v>
      </c>
      <c r="H37" s="1">
        <v>7</v>
      </c>
      <c r="I37" s="1" t="s">
        <v>1101</v>
      </c>
    </row>
    <row r="38" spans="1:9" x14ac:dyDescent="0.25">
      <c r="A38" s="1" t="s">
        <v>439</v>
      </c>
      <c r="B38" s="1" t="s">
        <v>59</v>
      </c>
      <c r="C38" s="2">
        <v>45277</v>
      </c>
      <c r="D38" s="1" t="s">
        <v>63</v>
      </c>
      <c r="E38" s="1" t="s">
        <v>68</v>
      </c>
      <c r="F38" s="1" t="s">
        <v>1094</v>
      </c>
      <c r="G38" s="1" t="s">
        <v>1090</v>
      </c>
      <c r="H38" s="1">
        <v>12</v>
      </c>
      <c r="I38" s="1" t="s">
        <v>1100</v>
      </c>
    </row>
    <row r="39" spans="1:9" x14ac:dyDescent="0.25">
      <c r="A39" s="1" t="s">
        <v>448</v>
      </c>
      <c r="B39" s="1" t="s">
        <v>59</v>
      </c>
      <c r="C39" s="2">
        <v>44938</v>
      </c>
      <c r="D39" s="1" t="s">
        <v>72</v>
      </c>
      <c r="E39" s="1" t="s">
        <v>56</v>
      </c>
      <c r="F39" s="1" t="s">
        <v>1094</v>
      </c>
      <c r="G39" s="1" t="s">
        <v>1083</v>
      </c>
      <c r="H39" s="1">
        <v>1</v>
      </c>
      <c r="I39" s="1" t="s">
        <v>1097</v>
      </c>
    </row>
    <row r="40" spans="1:9" x14ac:dyDescent="0.25">
      <c r="A40" s="1" t="s">
        <v>455</v>
      </c>
      <c r="B40" s="1" t="s">
        <v>59</v>
      </c>
      <c r="C40" s="2">
        <v>44833</v>
      </c>
      <c r="D40" s="1" t="s">
        <v>51</v>
      </c>
      <c r="E40" s="1" t="s">
        <v>50</v>
      </c>
      <c r="F40" s="1" t="s">
        <v>1082</v>
      </c>
      <c r="G40" s="1" t="s">
        <v>1085</v>
      </c>
      <c r="H40" s="1">
        <v>9</v>
      </c>
      <c r="I40" s="1" t="s">
        <v>1095</v>
      </c>
    </row>
    <row r="41" spans="1:9" x14ac:dyDescent="0.25">
      <c r="A41" s="1" t="s">
        <v>462</v>
      </c>
      <c r="B41" s="1" t="s">
        <v>59</v>
      </c>
      <c r="C41" s="2">
        <v>45175</v>
      </c>
      <c r="D41" s="1" t="s">
        <v>49</v>
      </c>
      <c r="E41" s="1" t="s">
        <v>68</v>
      </c>
      <c r="F41" s="1" t="s">
        <v>1094</v>
      </c>
      <c r="G41" s="1" t="s">
        <v>1085</v>
      </c>
      <c r="H41" s="1">
        <v>9</v>
      </c>
      <c r="I41" s="1" t="s">
        <v>1095</v>
      </c>
    </row>
    <row r="42" spans="1:9" x14ac:dyDescent="0.25">
      <c r="A42" s="1" t="s">
        <v>470</v>
      </c>
      <c r="B42" s="1" t="s">
        <v>59</v>
      </c>
      <c r="C42" s="2">
        <v>44486</v>
      </c>
      <c r="D42" s="1" t="s">
        <v>71</v>
      </c>
      <c r="E42" s="1" t="s">
        <v>64</v>
      </c>
      <c r="F42" s="1" t="s">
        <v>1087</v>
      </c>
      <c r="G42" s="1" t="s">
        <v>1090</v>
      </c>
      <c r="H42" s="1">
        <v>10</v>
      </c>
      <c r="I42" s="1" t="s">
        <v>1096</v>
      </c>
    </row>
    <row r="43" spans="1:9" x14ac:dyDescent="0.25">
      <c r="A43" s="1" t="s">
        <v>475</v>
      </c>
      <c r="B43" s="1" t="s">
        <v>59</v>
      </c>
      <c r="C43" s="2">
        <v>44983</v>
      </c>
      <c r="D43" s="1" t="s">
        <v>49</v>
      </c>
      <c r="E43" s="1" t="s">
        <v>50</v>
      </c>
      <c r="F43" s="1" t="s">
        <v>1094</v>
      </c>
      <c r="G43" s="1" t="s">
        <v>1083</v>
      </c>
      <c r="H43" s="1">
        <v>2</v>
      </c>
      <c r="I43" s="1" t="s">
        <v>1084</v>
      </c>
    </row>
    <row r="44" spans="1:9" x14ac:dyDescent="0.25">
      <c r="A44" s="1" t="s">
        <v>483</v>
      </c>
      <c r="B44" s="1" t="s">
        <v>59</v>
      </c>
      <c r="C44" s="2">
        <v>44141</v>
      </c>
      <c r="D44" s="1" t="s">
        <v>46</v>
      </c>
      <c r="E44" s="1" t="s">
        <v>50</v>
      </c>
      <c r="F44" s="1" t="s">
        <v>1089</v>
      </c>
      <c r="G44" s="1" t="s">
        <v>1090</v>
      </c>
      <c r="H44" s="1">
        <v>11</v>
      </c>
      <c r="I44" s="1" t="s">
        <v>1091</v>
      </c>
    </row>
    <row r="45" spans="1:9" x14ac:dyDescent="0.25">
      <c r="A45" s="1" t="s">
        <v>485</v>
      </c>
      <c r="B45" s="1" t="s">
        <v>59</v>
      </c>
      <c r="C45" s="2">
        <v>44981</v>
      </c>
      <c r="D45" s="1" t="s">
        <v>72</v>
      </c>
      <c r="E45" s="1" t="s">
        <v>50</v>
      </c>
      <c r="F45" s="1" t="s">
        <v>1094</v>
      </c>
      <c r="G45" s="1" t="s">
        <v>1083</v>
      </c>
      <c r="H45" s="1">
        <v>2</v>
      </c>
      <c r="I45" s="1" t="s">
        <v>1084</v>
      </c>
    </row>
    <row r="46" spans="1:9" x14ac:dyDescent="0.25">
      <c r="A46" s="1" t="s">
        <v>493</v>
      </c>
      <c r="B46" s="1" t="s">
        <v>59</v>
      </c>
      <c r="C46" s="2">
        <v>44330</v>
      </c>
      <c r="D46" s="1" t="s">
        <v>71</v>
      </c>
      <c r="E46" s="1" t="s">
        <v>68</v>
      </c>
      <c r="F46" s="1" t="s">
        <v>1087</v>
      </c>
      <c r="G46" s="1" t="s">
        <v>1092</v>
      </c>
      <c r="H46" s="1">
        <v>5</v>
      </c>
      <c r="I46" s="1" t="s">
        <v>1098</v>
      </c>
    </row>
    <row r="47" spans="1:9" x14ac:dyDescent="0.25">
      <c r="A47" s="1" t="s">
        <v>504</v>
      </c>
      <c r="B47" s="1" t="s">
        <v>59</v>
      </c>
      <c r="C47" s="2">
        <v>44077</v>
      </c>
      <c r="D47" s="1" t="s">
        <v>71</v>
      </c>
      <c r="E47" s="1" t="s">
        <v>47</v>
      </c>
      <c r="F47" s="1" t="s">
        <v>1089</v>
      </c>
      <c r="G47" s="1" t="s">
        <v>1085</v>
      </c>
      <c r="H47" s="1">
        <v>9</v>
      </c>
      <c r="I47" s="1" t="s">
        <v>1095</v>
      </c>
    </row>
    <row r="48" spans="1:9" x14ac:dyDescent="0.25">
      <c r="A48" s="1" t="s">
        <v>527</v>
      </c>
      <c r="B48" s="1" t="s">
        <v>59</v>
      </c>
      <c r="C48" s="2">
        <v>44633</v>
      </c>
      <c r="D48" s="1" t="s">
        <v>63</v>
      </c>
      <c r="E48" s="1" t="s">
        <v>60</v>
      </c>
      <c r="F48" s="1" t="s">
        <v>1082</v>
      </c>
      <c r="G48" s="1" t="s">
        <v>1083</v>
      </c>
      <c r="H48" s="1">
        <v>3</v>
      </c>
      <c r="I48" s="1" t="s">
        <v>1088</v>
      </c>
    </row>
    <row r="49" spans="1:9" x14ac:dyDescent="0.25">
      <c r="A49" s="1" t="s">
        <v>531</v>
      </c>
      <c r="B49" s="1" t="s">
        <v>59</v>
      </c>
      <c r="C49" s="2">
        <v>45213</v>
      </c>
      <c r="D49" s="1" t="s">
        <v>51</v>
      </c>
      <c r="E49" s="1" t="s">
        <v>68</v>
      </c>
      <c r="F49" s="1" t="s">
        <v>1094</v>
      </c>
      <c r="G49" s="1" t="s">
        <v>1090</v>
      </c>
      <c r="H49" s="1">
        <v>10</v>
      </c>
      <c r="I49" s="1" t="s">
        <v>1096</v>
      </c>
    </row>
    <row r="50" spans="1:9" x14ac:dyDescent="0.25">
      <c r="A50" s="1" t="s">
        <v>534</v>
      </c>
      <c r="B50" s="1" t="s">
        <v>59</v>
      </c>
      <c r="C50" s="2">
        <v>44549</v>
      </c>
      <c r="D50" s="1" t="s">
        <v>46</v>
      </c>
      <c r="E50" s="1" t="s">
        <v>60</v>
      </c>
      <c r="F50" s="1" t="s">
        <v>1087</v>
      </c>
      <c r="G50" s="1" t="s">
        <v>1090</v>
      </c>
      <c r="H50" s="1">
        <v>12</v>
      </c>
      <c r="I50" s="1" t="s">
        <v>1100</v>
      </c>
    </row>
    <row r="51" spans="1:9" x14ac:dyDescent="0.25">
      <c r="A51" s="1" t="s">
        <v>552</v>
      </c>
      <c r="B51" s="1" t="s">
        <v>59</v>
      </c>
      <c r="C51" s="2">
        <v>44054</v>
      </c>
      <c r="D51" s="1" t="s">
        <v>71</v>
      </c>
      <c r="E51" s="1" t="s">
        <v>53</v>
      </c>
      <c r="F51" s="1" t="s">
        <v>1089</v>
      </c>
      <c r="G51" s="1" t="s">
        <v>1085</v>
      </c>
      <c r="H51" s="1">
        <v>8</v>
      </c>
      <c r="I51" s="1" t="s">
        <v>1086</v>
      </c>
    </row>
    <row r="52" spans="1:9" x14ac:dyDescent="0.25">
      <c r="A52" s="1" t="s">
        <v>564</v>
      </c>
      <c r="B52" s="1" t="s">
        <v>59</v>
      </c>
      <c r="C52" s="2">
        <v>44677</v>
      </c>
      <c r="D52" s="1" t="s">
        <v>51</v>
      </c>
      <c r="E52" s="1" t="s">
        <v>64</v>
      </c>
      <c r="F52" s="1" t="s">
        <v>1082</v>
      </c>
      <c r="G52" s="1" t="s">
        <v>1092</v>
      </c>
      <c r="H52" s="1">
        <v>4</v>
      </c>
      <c r="I52" s="1" t="s">
        <v>1093</v>
      </c>
    </row>
    <row r="53" spans="1:9" x14ac:dyDescent="0.25">
      <c r="A53" s="1" t="s">
        <v>565</v>
      </c>
      <c r="B53" s="1" t="s">
        <v>59</v>
      </c>
      <c r="C53" s="2">
        <v>45067</v>
      </c>
      <c r="D53" s="1" t="s">
        <v>67</v>
      </c>
      <c r="E53" s="1" t="s">
        <v>68</v>
      </c>
      <c r="F53" s="1" t="s">
        <v>1094</v>
      </c>
      <c r="G53" s="1" t="s">
        <v>1092</v>
      </c>
      <c r="H53" s="1">
        <v>5</v>
      </c>
      <c r="I53" s="1" t="s">
        <v>1098</v>
      </c>
    </row>
    <row r="54" spans="1:9" x14ac:dyDescent="0.25">
      <c r="A54" s="1" t="s">
        <v>585</v>
      </c>
      <c r="B54" s="1" t="s">
        <v>59</v>
      </c>
      <c r="C54" s="2">
        <v>44231</v>
      </c>
      <c r="D54" s="1" t="s">
        <v>71</v>
      </c>
      <c r="E54" s="1" t="s">
        <v>53</v>
      </c>
      <c r="F54" s="1" t="s">
        <v>1087</v>
      </c>
      <c r="G54" s="1" t="s">
        <v>1083</v>
      </c>
      <c r="H54" s="1">
        <v>2</v>
      </c>
      <c r="I54" s="1" t="s">
        <v>1084</v>
      </c>
    </row>
    <row r="55" spans="1:9" x14ac:dyDescent="0.25">
      <c r="A55" s="1" t="s">
        <v>587</v>
      </c>
      <c r="B55" s="1" t="s">
        <v>59</v>
      </c>
      <c r="C55" s="2">
        <v>44031</v>
      </c>
      <c r="D55" s="1" t="s">
        <v>71</v>
      </c>
      <c r="E55" s="1" t="s">
        <v>50</v>
      </c>
      <c r="F55" s="1" t="s">
        <v>1089</v>
      </c>
      <c r="G55" s="1" t="s">
        <v>1085</v>
      </c>
      <c r="H55" s="1">
        <v>7</v>
      </c>
      <c r="I55" s="1" t="s">
        <v>1101</v>
      </c>
    </row>
    <row r="56" spans="1:9" x14ac:dyDescent="0.25">
      <c r="A56" s="1" t="s">
        <v>597</v>
      </c>
      <c r="B56" s="1" t="s">
        <v>59</v>
      </c>
      <c r="C56" s="2">
        <v>44024</v>
      </c>
      <c r="D56" s="1" t="s">
        <v>63</v>
      </c>
      <c r="E56" s="1" t="s">
        <v>58</v>
      </c>
      <c r="F56" s="1" t="s">
        <v>1089</v>
      </c>
      <c r="G56" s="1" t="s">
        <v>1085</v>
      </c>
      <c r="H56" s="1">
        <v>7</v>
      </c>
      <c r="I56" s="1" t="s">
        <v>1101</v>
      </c>
    </row>
    <row r="57" spans="1:9" x14ac:dyDescent="0.25">
      <c r="A57" s="1" t="s">
        <v>602</v>
      </c>
      <c r="B57" s="1" t="s">
        <v>59</v>
      </c>
      <c r="C57" s="2">
        <v>44012</v>
      </c>
      <c r="D57" s="1" t="s">
        <v>72</v>
      </c>
      <c r="E57" s="1" t="s">
        <v>58</v>
      </c>
      <c r="F57" s="1" t="s">
        <v>1089</v>
      </c>
      <c r="G57" s="1" t="s">
        <v>1092</v>
      </c>
      <c r="H57" s="1">
        <v>6</v>
      </c>
      <c r="I57" s="1" t="s">
        <v>1099</v>
      </c>
    </row>
    <row r="58" spans="1:9" x14ac:dyDescent="0.25">
      <c r="A58" s="1" t="s">
        <v>616</v>
      </c>
      <c r="B58" s="1" t="s">
        <v>59</v>
      </c>
      <c r="C58" s="2">
        <v>44305</v>
      </c>
      <c r="D58" s="1" t="s">
        <v>51</v>
      </c>
      <c r="E58" s="1" t="s">
        <v>64</v>
      </c>
      <c r="F58" s="1" t="s">
        <v>1087</v>
      </c>
      <c r="G58" s="1" t="s">
        <v>1092</v>
      </c>
      <c r="H58" s="1">
        <v>4</v>
      </c>
      <c r="I58" s="1" t="s">
        <v>1093</v>
      </c>
    </row>
    <row r="59" spans="1:9" x14ac:dyDescent="0.25">
      <c r="A59" s="1" t="s">
        <v>646</v>
      </c>
      <c r="B59" s="1" t="s">
        <v>59</v>
      </c>
      <c r="C59" s="2">
        <v>44076</v>
      </c>
      <c r="D59" s="1" t="s">
        <v>72</v>
      </c>
      <c r="E59" s="1" t="s">
        <v>64</v>
      </c>
      <c r="F59" s="1" t="s">
        <v>1089</v>
      </c>
      <c r="G59" s="1" t="s">
        <v>1085</v>
      </c>
      <c r="H59" s="1">
        <v>9</v>
      </c>
      <c r="I59" s="1" t="s">
        <v>1095</v>
      </c>
    </row>
    <row r="60" spans="1:9" x14ac:dyDescent="0.25">
      <c r="A60" s="1" t="s">
        <v>652</v>
      </c>
      <c r="B60" s="1" t="s">
        <v>59</v>
      </c>
      <c r="C60" s="2">
        <v>44007</v>
      </c>
      <c r="D60" s="1" t="s">
        <v>55</v>
      </c>
      <c r="E60" s="1" t="s">
        <v>62</v>
      </c>
      <c r="F60" s="1" t="s">
        <v>1089</v>
      </c>
      <c r="G60" s="1" t="s">
        <v>1092</v>
      </c>
      <c r="H60" s="1">
        <v>6</v>
      </c>
      <c r="I60" s="1" t="s">
        <v>1099</v>
      </c>
    </row>
    <row r="61" spans="1:9" x14ac:dyDescent="0.25">
      <c r="A61" s="1" t="s">
        <v>682</v>
      </c>
      <c r="B61" s="1" t="s">
        <v>59</v>
      </c>
      <c r="C61" s="2">
        <v>44689</v>
      </c>
      <c r="D61" s="1" t="s">
        <v>67</v>
      </c>
      <c r="E61" s="1" t="s">
        <v>60</v>
      </c>
      <c r="F61" s="1" t="s">
        <v>1082</v>
      </c>
      <c r="G61" s="1" t="s">
        <v>1092</v>
      </c>
      <c r="H61" s="1">
        <v>5</v>
      </c>
      <c r="I61" s="1" t="s">
        <v>1098</v>
      </c>
    </row>
    <row r="62" spans="1:9" x14ac:dyDescent="0.25">
      <c r="A62" s="1" t="s">
        <v>688</v>
      </c>
      <c r="B62" s="1" t="s">
        <v>59</v>
      </c>
      <c r="C62" s="2">
        <v>43961</v>
      </c>
      <c r="D62" s="1" t="s">
        <v>63</v>
      </c>
      <c r="E62" s="1" t="s">
        <v>68</v>
      </c>
      <c r="F62" s="1" t="s">
        <v>1089</v>
      </c>
      <c r="G62" s="1" t="s">
        <v>1092</v>
      </c>
      <c r="H62" s="1">
        <v>5</v>
      </c>
      <c r="I62" s="1" t="s">
        <v>1098</v>
      </c>
    </row>
    <row r="63" spans="1:9" x14ac:dyDescent="0.25">
      <c r="A63" s="1" t="s">
        <v>696</v>
      </c>
      <c r="B63" s="1" t="s">
        <v>59</v>
      </c>
      <c r="C63" s="2">
        <v>43998</v>
      </c>
      <c r="D63" s="1" t="s">
        <v>67</v>
      </c>
      <c r="E63" s="1" t="s">
        <v>47</v>
      </c>
      <c r="F63" s="1" t="s">
        <v>1089</v>
      </c>
      <c r="G63" s="1" t="s">
        <v>1092</v>
      </c>
      <c r="H63" s="1">
        <v>6</v>
      </c>
      <c r="I63" s="1" t="s">
        <v>1099</v>
      </c>
    </row>
    <row r="64" spans="1:9" x14ac:dyDescent="0.25">
      <c r="A64" s="1" t="s">
        <v>697</v>
      </c>
      <c r="B64" s="1" t="s">
        <v>59</v>
      </c>
      <c r="C64" s="2">
        <v>44553</v>
      </c>
      <c r="D64" s="1" t="s">
        <v>63</v>
      </c>
      <c r="E64" s="1" t="s">
        <v>47</v>
      </c>
      <c r="F64" s="1" t="s">
        <v>1087</v>
      </c>
      <c r="G64" s="1" t="s">
        <v>1090</v>
      </c>
      <c r="H64" s="1">
        <v>12</v>
      </c>
      <c r="I64" s="1" t="s">
        <v>1100</v>
      </c>
    </row>
    <row r="65" spans="1:9" x14ac:dyDescent="0.25">
      <c r="A65" s="1" t="s">
        <v>699</v>
      </c>
      <c r="B65" s="1" t="s">
        <v>59</v>
      </c>
      <c r="C65" s="2">
        <v>44271</v>
      </c>
      <c r="D65" s="1" t="s">
        <v>51</v>
      </c>
      <c r="E65" s="1" t="s">
        <v>68</v>
      </c>
      <c r="F65" s="1" t="s">
        <v>1087</v>
      </c>
      <c r="G65" s="1" t="s">
        <v>1083</v>
      </c>
      <c r="H65" s="1">
        <v>3</v>
      </c>
      <c r="I65" s="1" t="s">
        <v>1088</v>
      </c>
    </row>
    <row r="66" spans="1:9" x14ac:dyDescent="0.25">
      <c r="A66" s="1" t="s">
        <v>704</v>
      </c>
      <c r="B66" s="1" t="s">
        <v>59</v>
      </c>
      <c r="C66" s="2">
        <v>44288</v>
      </c>
      <c r="D66" s="1" t="s">
        <v>51</v>
      </c>
      <c r="E66" s="1" t="s">
        <v>58</v>
      </c>
      <c r="F66" s="1" t="s">
        <v>1087</v>
      </c>
      <c r="G66" s="1" t="s">
        <v>1092</v>
      </c>
      <c r="H66" s="1">
        <v>4</v>
      </c>
      <c r="I66" s="1" t="s">
        <v>1093</v>
      </c>
    </row>
    <row r="67" spans="1:9" x14ac:dyDescent="0.25">
      <c r="A67" s="1" t="s">
        <v>735</v>
      </c>
      <c r="B67" s="1" t="s">
        <v>59</v>
      </c>
      <c r="C67" s="2">
        <v>43889</v>
      </c>
      <c r="D67" s="1" t="s">
        <v>46</v>
      </c>
      <c r="E67" s="1" t="s">
        <v>53</v>
      </c>
      <c r="F67" s="1" t="s">
        <v>1089</v>
      </c>
      <c r="G67" s="1" t="s">
        <v>1083</v>
      </c>
      <c r="H67" s="1">
        <v>2</v>
      </c>
      <c r="I67" s="1" t="s">
        <v>1084</v>
      </c>
    </row>
    <row r="68" spans="1:9" x14ac:dyDescent="0.25">
      <c r="A68" s="1" t="s">
        <v>739</v>
      </c>
      <c r="B68" s="1" t="s">
        <v>59</v>
      </c>
      <c r="C68" s="2">
        <v>44113</v>
      </c>
      <c r="D68" s="1" t="s">
        <v>49</v>
      </c>
      <c r="E68" s="1" t="s">
        <v>60</v>
      </c>
      <c r="F68" s="1" t="s">
        <v>1089</v>
      </c>
      <c r="G68" s="1" t="s">
        <v>1090</v>
      </c>
      <c r="H68" s="1">
        <v>10</v>
      </c>
      <c r="I68" s="1" t="s">
        <v>1096</v>
      </c>
    </row>
    <row r="69" spans="1:9" x14ac:dyDescent="0.25">
      <c r="A69" s="1" t="s">
        <v>745</v>
      </c>
      <c r="B69" s="1" t="s">
        <v>59</v>
      </c>
      <c r="C69" s="2">
        <v>44075</v>
      </c>
      <c r="D69" s="1" t="s">
        <v>51</v>
      </c>
      <c r="E69" s="1" t="s">
        <v>68</v>
      </c>
      <c r="F69" s="1" t="s">
        <v>1089</v>
      </c>
      <c r="G69" s="1" t="s">
        <v>1085</v>
      </c>
      <c r="H69" s="1">
        <v>9</v>
      </c>
      <c r="I69" s="1" t="s">
        <v>1095</v>
      </c>
    </row>
    <row r="70" spans="1:9" x14ac:dyDescent="0.25">
      <c r="A70" s="1" t="s">
        <v>753</v>
      </c>
      <c r="B70" s="1" t="s">
        <v>59</v>
      </c>
      <c r="C70" s="2">
        <v>44966</v>
      </c>
      <c r="D70" s="1" t="s">
        <v>63</v>
      </c>
      <c r="E70" s="1" t="s">
        <v>53</v>
      </c>
      <c r="F70" s="1" t="s">
        <v>1094</v>
      </c>
      <c r="G70" s="1" t="s">
        <v>1083</v>
      </c>
      <c r="H70" s="1">
        <v>2</v>
      </c>
      <c r="I70" s="1" t="s">
        <v>1084</v>
      </c>
    </row>
    <row r="71" spans="1:9" x14ac:dyDescent="0.25">
      <c r="A71" s="1" t="s">
        <v>754</v>
      </c>
      <c r="B71" s="1" t="s">
        <v>59</v>
      </c>
      <c r="C71" s="2">
        <v>44419</v>
      </c>
      <c r="D71" s="1" t="s">
        <v>46</v>
      </c>
      <c r="E71" s="1" t="s">
        <v>47</v>
      </c>
      <c r="F71" s="1" t="s">
        <v>1087</v>
      </c>
      <c r="G71" s="1" t="s">
        <v>1085</v>
      </c>
      <c r="H71" s="1">
        <v>8</v>
      </c>
      <c r="I71" s="1" t="s">
        <v>1086</v>
      </c>
    </row>
    <row r="72" spans="1:9" x14ac:dyDescent="0.25">
      <c r="A72" s="1" t="s">
        <v>758</v>
      </c>
      <c r="B72" s="1" t="s">
        <v>59</v>
      </c>
      <c r="C72" s="2">
        <v>44894</v>
      </c>
      <c r="D72" s="1" t="s">
        <v>49</v>
      </c>
      <c r="E72" s="1" t="s">
        <v>62</v>
      </c>
      <c r="F72" s="1" t="s">
        <v>1082</v>
      </c>
      <c r="G72" s="1" t="s">
        <v>1090</v>
      </c>
      <c r="H72" s="1">
        <v>11</v>
      </c>
      <c r="I72" s="1" t="s">
        <v>1091</v>
      </c>
    </row>
    <row r="73" spans="1:9" x14ac:dyDescent="0.25">
      <c r="A73" s="1" t="s">
        <v>759</v>
      </c>
      <c r="B73" s="1" t="s">
        <v>59</v>
      </c>
      <c r="C73" s="2">
        <v>44425</v>
      </c>
      <c r="D73" s="1" t="s">
        <v>72</v>
      </c>
      <c r="E73" s="1" t="s">
        <v>58</v>
      </c>
      <c r="F73" s="1" t="s">
        <v>1087</v>
      </c>
      <c r="G73" s="1" t="s">
        <v>1085</v>
      </c>
      <c r="H73" s="1">
        <v>8</v>
      </c>
      <c r="I73" s="1" t="s">
        <v>1086</v>
      </c>
    </row>
    <row r="74" spans="1:9" x14ac:dyDescent="0.25">
      <c r="A74" s="1" t="s">
        <v>767</v>
      </c>
      <c r="B74" s="1" t="s">
        <v>59</v>
      </c>
      <c r="C74" s="2">
        <v>44838</v>
      </c>
      <c r="D74" s="1" t="s">
        <v>67</v>
      </c>
      <c r="E74" s="1" t="s">
        <v>68</v>
      </c>
      <c r="F74" s="1" t="s">
        <v>1082</v>
      </c>
      <c r="G74" s="1" t="s">
        <v>1090</v>
      </c>
      <c r="H74" s="1">
        <v>10</v>
      </c>
      <c r="I74" s="1" t="s">
        <v>1096</v>
      </c>
    </row>
    <row r="75" spans="1:9" x14ac:dyDescent="0.25">
      <c r="A75" s="1" t="s">
        <v>770</v>
      </c>
      <c r="B75" s="1" t="s">
        <v>59</v>
      </c>
      <c r="C75" s="2">
        <v>43944</v>
      </c>
      <c r="D75" s="1" t="s">
        <v>67</v>
      </c>
      <c r="E75" s="1" t="s">
        <v>53</v>
      </c>
      <c r="F75" s="1" t="s">
        <v>1089</v>
      </c>
      <c r="G75" s="1" t="s">
        <v>1092</v>
      </c>
      <c r="H75" s="1">
        <v>4</v>
      </c>
      <c r="I75" s="1" t="s">
        <v>1093</v>
      </c>
    </row>
    <row r="76" spans="1:9" x14ac:dyDescent="0.25">
      <c r="A76" s="1" t="s">
        <v>772</v>
      </c>
      <c r="B76" s="1" t="s">
        <v>59</v>
      </c>
      <c r="C76" s="2">
        <v>45212</v>
      </c>
      <c r="D76" s="1" t="s">
        <v>71</v>
      </c>
      <c r="E76" s="1" t="s">
        <v>53</v>
      </c>
      <c r="F76" s="1" t="s">
        <v>1094</v>
      </c>
      <c r="G76" s="1" t="s">
        <v>1090</v>
      </c>
      <c r="H76" s="1">
        <v>10</v>
      </c>
      <c r="I76" s="1" t="s">
        <v>1096</v>
      </c>
    </row>
    <row r="77" spans="1:9" x14ac:dyDescent="0.25">
      <c r="A77" s="1" t="s">
        <v>786</v>
      </c>
      <c r="B77" s="1" t="s">
        <v>59</v>
      </c>
      <c r="C77" s="2">
        <v>44037</v>
      </c>
      <c r="D77" s="1" t="s">
        <v>51</v>
      </c>
      <c r="E77" s="1" t="s">
        <v>64</v>
      </c>
      <c r="F77" s="1" t="s">
        <v>1089</v>
      </c>
      <c r="G77" s="1" t="s">
        <v>1085</v>
      </c>
      <c r="H77" s="1">
        <v>7</v>
      </c>
      <c r="I77" s="1" t="s">
        <v>1101</v>
      </c>
    </row>
    <row r="78" spans="1:9" x14ac:dyDescent="0.25">
      <c r="A78" s="1" t="s">
        <v>790</v>
      </c>
      <c r="B78" s="1" t="s">
        <v>59</v>
      </c>
      <c r="C78" s="2">
        <v>44184</v>
      </c>
      <c r="D78" s="1" t="s">
        <v>71</v>
      </c>
      <c r="E78" s="1" t="s">
        <v>50</v>
      </c>
      <c r="F78" s="1" t="s">
        <v>1089</v>
      </c>
      <c r="G78" s="1" t="s">
        <v>1090</v>
      </c>
      <c r="H78" s="1">
        <v>12</v>
      </c>
      <c r="I78" s="1" t="s">
        <v>1100</v>
      </c>
    </row>
    <row r="79" spans="1:9" x14ac:dyDescent="0.25">
      <c r="A79" s="1" t="s">
        <v>793</v>
      </c>
      <c r="B79" s="1" t="s">
        <v>59</v>
      </c>
      <c r="C79" s="2">
        <v>45223</v>
      </c>
      <c r="D79" s="1" t="s">
        <v>51</v>
      </c>
      <c r="E79" s="1" t="s">
        <v>70</v>
      </c>
      <c r="F79" s="1" t="s">
        <v>1094</v>
      </c>
      <c r="G79" s="1" t="s">
        <v>1090</v>
      </c>
      <c r="H79" s="1">
        <v>10</v>
      </c>
      <c r="I79" s="1" t="s">
        <v>1096</v>
      </c>
    </row>
    <row r="80" spans="1:9" x14ac:dyDescent="0.25">
      <c r="A80" s="1" t="s">
        <v>798</v>
      </c>
      <c r="B80" s="1" t="s">
        <v>59</v>
      </c>
      <c r="C80" s="2">
        <v>45071</v>
      </c>
      <c r="D80" s="1" t="s">
        <v>71</v>
      </c>
      <c r="E80" s="1" t="s">
        <v>58</v>
      </c>
      <c r="F80" s="1" t="s">
        <v>1094</v>
      </c>
      <c r="G80" s="1" t="s">
        <v>1092</v>
      </c>
      <c r="H80" s="1">
        <v>5</v>
      </c>
      <c r="I80" s="1" t="s">
        <v>1098</v>
      </c>
    </row>
    <row r="81" spans="1:9" x14ac:dyDescent="0.25">
      <c r="A81" s="1" t="s">
        <v>799</v>
      </c>
      <c r="B81" s="1" t="s">
        <v>59</v>
      </c>
      <c r="C81" s="2">
        <v>44596</v>
      </c>
      <c r="D81" s="1" t="s">
        <v>71</v>
      </c>
      <c r="E81" s="1" t="s">
        <v>56</v>
      </c>
      <c r="F81" s="1" t="s">
        <v>1082</v>
      </c>
      <c r="G81" s="1" t="s">
        <v>1083</v>
      </c>
      <c r="H81" s="1">
        <v>2</v>
      </c>
      <c r="I81" s="1" t="s">
        <v>1084</v>
      </c>
    </row>
    <row r="82" spans="1:9" x14ac:dyDescent="0.25">
      <c r="A82" s="1" t="s">
        <v>808</v>
      </c>
      <c r="B82" s="1" t="s">
        <v>59</v>
      </c>
      <c r="C82" s="2">
        <v>44292</v>
      </c>
      <c r="D82" s="1" t="s">
        <v>46</v>
      </c>
      <c r="E82" s="1" t="s">
        <v>47</v>
      </c>
      <c r="F82" s="1" t="s">
        <v>1087</v>
      </c>
      <c r="G82" s="1" t="s">
        <v>1092</v>
      </c>
      <c r="H82" s="1">
        <v>4</v>
      </c>
      <c r="I82" s="1" t="s">
        <v>1093</v>
      </c>
    </row>
    <row r="83" spans="1:9" x14ac:dyDescent="0.25">
      <c r="A83" s="1" t="s">
        <v>812</v>
      </c>
      <c r="B83" s="1" t="s">
        <v>59</v>
      </c>
      <c r="C83" s="2">
        <v>44555</v>
      </c>
      <c r="D83" s="1" t="s">
        <v>67</v>
      </c>
      <c r="E83" s="1" t="s">
        <v>53</v>
      </c>
      <c r="F83" s="1" t="s">
        <v>1087</v>
      </c>
      <c r="G83" s="1" t="s">
        <v>1090</v>
      </c>
      <c r="H83" s="1">
        <v>12</v>
      </c>
      <c r="I83" s="1" t="s">
        <v>1100</v>
      </c>
    </row>
    <row r="84" spans="1:9" x14ac:dyDescent="0.25">
      <c r="A84" s="1" t="s">
        <v>826</v>
      </c>
      <c r="B84" s="1" t="s">
        <v>59</v>
      </c>
      <c r="C84" s="2">
        <v>45131</v>
      </c>
      <c r="D84" s="1" t="s">
        <v>49</v>
      </c>
      <c r="E84" s="1" t="s">
        <v>70</v>
      </c>
      <c r="F84" s="1" t="s">
        <v>1094</v>
      </c>
      <c r="G84" s="1" t="s">
        <v>1085</v>
      </c>
      <c r="H84" s="1">
        <v>7</v>
      </c>
      <c r="I84" s="1" t="s">
        <v>1101</v>
      </c>
    </row>
    <row r="85" spans="1:9" x14ac:dyDescent="0.25">
      <c r="A85" s="1" t="s">
        <v>828</v>
      </c>
      <c r="B85" s="1" t="s">
        <v>59</v>
      </c>
      <c r="C85" s="2">
        <v>44251</v>
      </c>
      <c r="D85" s="1" t="s">
        <v>49</v>
      </c>
      <c r="E85" s="1" t="s">
        <v>68</v>
      </c>
      <c r="F85" s="1" t="s">
        <v>1087</v>
      </c>
      <c r="G85" s="1" t="s">
        <v>1083</v>
      </c>
      <c r="H85" s="1">
        <v>2</v>
      </c>
      <c r="I85" s="1" t="s">
        <v>1084</v>
      </c>
    </row>
    <row r="86" spans="1:9" x14ac:dyDescent="0.25">
      <c r="A86" s="1" t="s">
        <v>835</v>
      </c>
      <c r="B86" s="1" t="s">
        <v>59</v>
      </c>
      <c r="C86" s="2">
        <v>45082</v>
      </c>
      <c r="D86" s="1" t="s">
        <v>49</v>
      </c>
      <c r="E86" s="1" t="s">
        <v>58</v>
      </c>
      <c r="F86" s="1" t="s">
        <v>1094</v>
      </c>
      <c r="G86" s="1" t="s">
        <v>1092</v>
      </c>
      <c r="H86" s="1">
        <v>6</v>
      </c>
      <c r="I86" s="1" t="s">
        <v>1099</v>
      </c>
    </row>
    <row r="87" spans="1:9" x14ac:dyDescent="0.25">
      <c r="A87" s="1" t="s">
        <v>849</v>
      </c>
      <c r="B87" s="1" t="s">
        <v>59</v>
      </c>
      <c r="C87" s="2">
        <v>44894</v>
      </c>
      <c r="D87" s="1" t="s">
        <v>49</v>
      </c>
      <c r="E87" s="1" t="s">
        <v>64</v>
      </c>
      <c r="F87" s="1" t="s">
        <v>1082</v>
      </c>
      <c r="G87" s="1" t="s">
        <v>1090</v>
      </c>
      <c r="H87" s="1">
        <v>11</v>
      </c>
      <c r="I87" s="1" t="s">
        <v>1091</v>
      </c>
    </row>
    <row r="88" spans="1:9" x14ac:dyDescent="0.25">
      <c r="A88" s="1" t="s">
        <v>851</v>
      </c>
      <c r="B88" s="1" t="s">
        <v>59</v>
      </c>
      <c r="C88" s="2">
        <v>44611</v>
      </c>
      <c r="D88" s="1" t="s">
        <v>49</v>
      </c>
      <c r="E88" s="1" t="s">
        <v>56</v>
      </c>
      <c r="F88" s="1" t="s">
        <v>1082</v>
      </c>
      <c r="G88" s="1" t="s">
        <v>1083</v>
      </c>
      <c r="H88" s="1">
        <v>2</v>
      </c>
      <c r="I88" s="1" t="s">
        <v>1084</v>
      </c>
    </row>
    <row r="89" spans="1:9" x14ac:dyDescent="0.25">
      <c r="A89" s="1" t="s">
        <v>855</v>
      </c>
      <c r="B89" s="1" t="s">
        <v>59</v>
      </c>
      <c r="C89" s="2">
        <v>44491</v>
      </c>
      <c r="D89" s="1" t="s">
        <v>55</v>
      </c>
      <c r="E89" s="1" t="s">
        <v>64</v>
      </c>
      <c r="F89" s="1" t="s">
        <v>1087</v>
      </c>
      <c r="G89" s="1" t="s">
        <v>1090</v>
      </c>
      <c r="H89" s="1">
        <v>10</v>
      </c>
      <c r="I89" s="1" t="s">
        <v>1096</v>
      </c>
    </row>
    <row r="90" spans="1:9" x14ac:dyDescent="0.25">
      <c r="A90" s="1" t="s">
        <v>874</v>
      </c>
      <c r="B90" s="1" t="s">
        <v>59</v>
      </c>
      <c r="C90" s="2">
        <v>45231</v>
      </c>
      <c r="D90" s="1" t="s">
        <v>49</v>
      </c>
      <c r="E90" s="1" t="s">
        <v>53</v>
      </c>
      <c r="F90" s="1" t="s">
        <v>1094</v>
      </c>
      <c r="G90" s="1" t="s">
        <v>1090</v>
      </c>
      <c r="H90" s="1">
        <v>11</v>
      </c>
      <c r="I90" s="1" t="s">
        <v>1091</v>
      </c>
    </row>
    <row r="91" spans="1:9" x14ac:dyDescent="0.25">
      <c r="A91" s="1" t="s">
        <v>878</v>
      </c>
      <c r="B91" s="1" t="s">
        <v>59</v>
      </c>
      <c r="C91" s="2">
        <v>44427</v>
      </c>
      <c r="D91" s="1" t="s">
        <v>49</v>
      </c>
      <c r="E91" s="1" t="s">
        <v>70</v>
      </c>
      <c r="F91" s="1" t="s">
        <v>1087</v>
      </c>
      <c r="G91" s="1" t="s">
        <v>1085</v>
      </c>
      <c r="H91" s="1">
        <v>8</v>
      </c>
      <c r="I91" s="1" t="s">
        <v>1086</v>
      </c>
    </row>
    <row r="92" spans="1:9" x14ac:dyDescent="0.25">
      <c r="A92" s="1" t="s">
        <v>895</v>
      </c>
      <c r="B92" s="1" t="s">
        <v>59</v>
      </c>
      <c r="C92" s="2">
        <v>44326</v>
      </c>
      <c r="D92" s="1" t="s">
        <v>49</v>
      </c>
      <c r="E92" s="1" t="s">
        <v>56</v>
      </c>
      <c r="F92" s="1" t="s">
        <v>1087</v>
      </c>
      <c r="G92" s="1" t="s">
        <v>1092</v>
      </c>
      <c r="H92" s="1">
        <v>5</v>
      </c>
      <c r="I92" s="1" t="s">
        <v>1098</v>
      </c>
    </row>
    <row r="93" spans="1:9" x14ac:dyDescent="0.25">
      <c r="A93" s="1" t="s">
        <v>905</v>
      </c>
      <c r="B93" s="1" t="s">
        <v>59</v>
      </c>
      <c r="C93" s="2">
        <v>44286</v>
      </c>
      <c r="D93" s="1" t="s">
        <v>46</v>
      </c>
      <c r="E93" s="1" t="s">
        <v>70</v>
      </c>
      <c r="F93" s="1" t="s">
        <v>1087</v>
      </c>
      <c r="G93" s="1" t="s">
        <v>1083</v>
      </c>
      <c r="H93" s="1">
        <v>3</v>
      </c>
      <c r="I93" s="1" t="s">
        <v>1088</v>
      </c>
    </row>
    <row r="94" spans="1:9" x14ac:dyDescent="0.25">
      <c r="A94" s="1" t="s">
        <v>909</v>
      </c>
      <c r="B94" s="1" t="s">
        <v>59</v>
      </c>
      <c r="C94" s="2">
        <v>44137</v>
      </c>
      <c r="D94" s="1" t="s">
        <v>49</v>
      </c>
      <c r="E94" s="1" t="s">
        <v>56</v>
      </c>
      <c r="F94" s="1" t="s">
        <v>1089</v>
      </c>
      <c r="G94" s="1" t="s">
        <v>1090</v>
      </c>
      <c r="H94" s="1">
        <v>11</v>
      </c>
      <c r="I94" s="1" t="s">
        <v>1091</v>
      </c>
    </row>
    <row r="95" spans="1:9" x14ac:dyDescent="0.25">
      <c r="A95" s="1" t="s">
        <v>918</v>
      </c>
      <c r="B95" s="1" t="s">
        <v>59</v>
      </c>
      <c r="C95" s="2">
        <v>44348</v>
      </c>
      <c r="D95" s="1" t="s">
        <v>51</v>
      </c>
      <c r="E95" s="1" t="s">
        <v>60</v>
      </c>
      <c r="F95" s="1" t="s">
        <v>1087</v>
      </c>
      <c r="G95" s="1" t="s">
        <v>1092</v>
      </c>
      <c r="H95" s="1">
        <v>6</v>
      </c>
      <c r="I95" s="1" t="s">
        <v>1099</v>
      </c>
    </row>
    <row r="96" spans="1:9" x14ac:dyDescent="0.25">
      <c r="A96" s="1" t="s">
        <v>921</v>
      </c>
      <c r="B96" s="1" t="s">
        <v>59</v>
      </c>
      <c r="C96" s="2">
        <v>44593</v>
      </c>
      <c r="D96" s="1" t="s">
        <v>51</v>
      </c>
      <c r="E96" s="1" t="s">
        <v>68</v>
      </c>
      <c r="F96" s="1" t="s">
        <v>1082</v>
      </c>
      <c r="G96" s="1" t="s">
        <v>1083</v>
      </c>
      <c r="H96" s="1">
        <v>2</v>
      </c>
      <c r="I96" s="1" t="s">
        <v>1084</v>
      </c>
    </row>
    <row r="97" spans="1:9" x14ac:dyDescent="0.25">
      <c r="A97" s="1" t="s">
        <v>928</v>
      </c>
      <c r="B97" s="1" t="s">
        <v>59</v>
      </c>
      <c r="C97" s="2">
        <v>44738</v>
      </c>
      <c r="D97" s="1" t="s">
        <v>46</v>
      </c>
      <c r="E97" s="1" t="s">
        <v>47</v>
      </c>
      <c r="F97" s="1" t="s">
        <v>1082</v>
      </c>
      <c r="G97" s="1" t="s">
        <v>1092</v>
      </c>
      <c r="H97" s="1">
        <v>6</v>
      </c>
      <c r="I97" s="1" t="s">
        <v>1099</v>
      </c>
    </row>
    <row r="98" spans="1:9" x14ac:dyDescent="0.25">
      <c r="A98" s="1" t="s">
        <v>944</v>
      </c>
      <c r="B98" s="1" t="s">
        <v>59</v>
      </c>
      <c r="C98" s="2">
        <v>45252</v>
      </c>
      <c r="D98" s="1" t="s">
        <v>71</v>
      </c>
      <c r="E98" s="1" t="s">
        <v>56</v>
      </c>
      <c r="F98" s="1" t="s">
        <v>1094</v>
      </c>
      <c r="G98" s="1" t="s">
        <v>1090</v>
      </c>
      <c r="H98" s="1">
        <v>11</v>
      </c>
      <c r="I98" s="1" t="s">
        <v>1091</v>
      </c>
    </row>
    <row r="99" spans="1:9" x14ac:dyDescent="0.25">
      <c r="A99" s="1" t="s">
        <v>954</v>
      </c>
      <c r="B99" s="1" t="s">
        <v>59</v>
      </c>
      <c r="C99" s="2">
        <v>44873</v>
      </c>
      <c r="D99" s="1" t="s">
        <v>51</v>
      </c>
      <c r="E99" s="1" t="s">
        <v>56</v>
      </c>
      <c r="F99" s="1" t="s">
        <v>1082</v>
      </c>
      <c r="G99" s="1" t="s">
        <v>1090</v>
      </c>
      <c r="H99" s="1">
        <v>11</v>
      </c>
      <c r="I99" s="1" t="s">
        <v>1091</v>
      </c>
    </row>
    <row r="100" spans="1:9" x14ac:dyDescent="0.25">
      <c r="A100" s="1" t="s">
        <v>960</v>
      </c>
      <c r="B100" s="1" t="s">
        <v>59</v>
      </c>
      <c r="C100" s="2">
        <v>44703</v>
      </c>
      <c r="D100" s="1" t="s">
        <v>63</v>
      </c>
      <c r="E100" s="1" t="s">
        <v>60</v>
      </c>
      <c r="F100" s="1" t="s">
        <v>1082</v>
      </c>
      <c r="G100" s="1" t="s">
        <v>1092</v>
      </c>
      <c r="H100" s="1">
        <v>5</v>
      </c>
      <c r="I100" s="1" t="s">
        <v>1098</v>
      </c>
    </row>
    <row r="101" spans="1:9" x14ac:dyDescent="0.25">
      <c r="A101" s="1" t="s">
        <v>970</v>
      </c>
      <c r="B101" s="1" t="s">
        <v>59</v>
      </c>
      <c r="C101" s="2">
        <v>44213</v>
      </c>
      <c r="D101" s="1" t="s">
        <v>63</v>
      </c>
      <c r="E101" s="1" t="s">
        <v>60</v>
      </c>
      <c r="F101" s="1" t="s">
        <v>1087</v>
      </c>
      <c r="G101" s="1" t="s">
        <v>1083</v>
      </c>
      <c r="H101" s="1">
        <v>1</v>
      </c>
      <c r="I101" s="1" t="s">
        <v>1097</v>
      </c>
    </row>
    <row r="102" spans="1:9" x14ac:dyDescent="0.25">
      <c r="A102" s="1" t="s">
        <v>975</v>
      </c>
      <c r="B102" s="1" t="s">
        <v>59</v>
      </c>
      <c r="C102" s="2">
        <v>44236</v>
      </c>
      <c r="D102" s="1" t="s">
        <v>71</v>
      </c>
      <c r="E102" s="1" t="s">
        <v>53</v>
      </c>
      <c r="F102" s="1" t="s">
        <v>1087</v>
      </c>
      <c r="G102" s="1" t="s">
        <v>1083</v>
      </c>
      <c r="H102" s="1">
        <v>2</v>
      </c>
      <c r="I102" s="1" t="s">
        <v>1084</v>
      </c>
    </row>
    <row r="103" spans="1:9" x14ac:dyDescent="0.25">
      <c r="A103" s="1" t="s">
        <v>980</v>
      </c>
      <c r="B103" s="1" t="s">
        <v>59</v>
      </c>
      <c r="C103" s="2">
        <v>44172</v>
      </c>
      <c r="D103" s="1" t="s">
        <v>55</v>
      </c>
      <c r="E103" s="1" t="s">
        <v>53</v>
      </c>
      <c r="F103" s="1" t="s">
        <v>1089</v>
      </c>
      <c r="G103" s="1" t="s">
        <v>1090</v>
      </c>
      <c r="H103" s="1">
        <v>12</v>
      </c>
      <c r="I103" s="1" t="s">
        <v>1100</v>
      </c>
    </row>
    <row r="104" spans="1:9" x14ac:dyDescent="0.25">
      <c r="A104" s="1" t="s">
        <v>981</v>
      </c>
      <c r="B104" s="1" t="s">
        <v>59</v>
      </c>
      <c r="C104" s="2">
        <v>45227</v>
      </c>
      <c r="D104" s="1" t="s">
        <v>55</v>
      </c>
      <c r="E104" s="1" t="s">
        <v>68</v>
      </c>
      <c r="F104" s="1" t="s">
        <v>1094</v>
      </c>
      <c r="G104" s="1" t="s">
        <v>1090</v>
      </c>
      <c r="H104" s="1">
        <v>10</v>
      </c>
      <c r="I104" s="1" t="s">
        <v>1096</v>
      </c>
    </row>
    <row r="105" spans="1:9" x14ac:dyDescent="0.25">
      <c r="A105" s="1" t="s">
        <v>991</v>
      </c>
      <c r="B105" s="1" t="s">
        <v>59</v>
      </c>
      <c r="C105" s="2">
        <v>45019</v>
      </c>
      <c r="D105" s="1" t="s">
        <v>46</v>
      </c>
      <c r="E105" s="1" t="s">
        <v>58</v>
      </c>
      <c r="F105" s="1" t="s">
        <v>1094</v>
      </c>
      <c r="G105" s="1" t="s">
        <v>1092</v>
      </c>
      <c r="H105" s="1">
        <v>4</v>
      </c>
      <c r="I105" s="1" t="s">
        <v>1093</v>
      </c>
    </row>
    <row r="106" spans="1:9" x14ac:dyDescent="0.25">
      <c r="A106" s="1" t="s">
        <v>1009</v>
      </c>
      <c r="B106" s="1" t="s">
        <v>59</v>
      </c>
      <c r="C106" s="2">
        <v>45027</v>
      </c>
      <c r="D106" s="1" t="s">
        <v>51</v>
      </c>
      <c r="E106" s="1" t="s">
        <v>68</v>
      </c>
      <c r="F106" s="1" t="s">
        <v>1094</v>
      </c>
      <c r="G106" s="1" t="s">
        <v>1092</v>
      </c>
      <c r="H106" s="1">
        <v>4</v>
      </c>
      <c r="I106" s="1" t="s">
        <v>1093</v>
      </c>
    </row>
    <row r="107" spans="1:9" x14ac:dyDescent="0.25">
      <c r="A107" s="1" t="s">
        <v>1019</v>
      </c>
      <c r="B107" s="1" t="s">
        <v>59</v>
      </c>
      <c r="C107" s="2">
        <v>45131</v>
      </c>
      <c r="D107" s="1" t="s">
        <v>51</v>
      </c>
      <c r="E107" s="1" t="s">
        <v>58</v>
      </c>
      <c r="F107" s="1" t="s">
        <v>1094</v>
      </c>
      <c r="G107" s="1" t="s">
        <v>1085</v>
      </c>
      <c r="H107" s="1">
        <v>7</v>
      </c>
      <c r="I107" s="1" t="s">
        <v>1101</v>
      </c>
    </row>
    <row r="108" spans="1:9" x14ac:dyDescent="0.25">
      <c r="A108" s="1" t="s">
        <v>1040</v>
      </c>
      <c r="B108" s="1" t="s">
        <v>59</v>
      </c>
      <c r="C108" s="2">
        <v>44475</v>
      </c>
      <c r="D108" s="1" t="s">
        <v>63</v>
      </c>
      <c r="E108" s="1" t="s">
        <v>64</v>
      </c>
      <c r="F108" s="1" t="s">
        <v>1087</v>
      </c>
      <c r="G108" s="1" t="s">
        <v>1090</v>
      </c>
      <c r="H108" s="1">
        <v>10</v>
      </c>
      <c r="I108" s="1" t="s">
        <v>1096</v>
      </c>
    </row>
    <row r="109" spans="1:9" x14ac:dyDescent="0.25">
      <c r="A109" s="1" t="s">
        <v>1042</v>
      </c>
      <c r="B109" s="1" t="s">
        <v>59</v>
      </c>
      <c r="C109" s="2">
        <v>44768</v>
      </c>
      <c r="D109" s="1" t="s">
        <v>51</v>
      </c>
      <c r="E109" s="1" t="s">
        <v>60</v>
      </c>
      <c r="F109" s="1" t="s">
        <v>1082</v>
      </c>
      <c r="G109" s="1" t="s">
        <v>1085</v>
      </c>
      <c r="H109" s="1">
        <v>7</v>
      </c>
      <c r="I109" s="1" t="s">
        <v>1101</v>
      </c>
    </row>
    <row r="110" spans="1:9" x14ac:dyDescent="0.25">
      <c r="A110" s="1" t="s">
        <v>1047</v>
      </c>
      <c r="B110" s="1" t="s">
        <v>59</v>
      </c>
      <c r="C110" s="2">
        <v>44947</v>
      </c>
      <c r="D110" s="1" t="s">
        <v>49</v>
      </c>
      <c r="E110" s="1" t="s">
        <v>68</v>
      </c>
      <c r="F110" s="1" t="s">
        <v>1094</v>
      </c>
      <c r="G110" s="1" t="s">
        <v>1083</v>
      </c>
      <c r="H110" s="1">
        <v>1</v>
      </c>
      <c r="I110" s="1" t="s">
        <v>1097</v>
      </c>
    </row>
    <row r="111" spans="1:9" x14ac:dyDescent="0.25">
      <c r="A111" s="1" t="s">
        <v>1054</v>
      </c>
      <c r="B111" s="1" t="s">
        <v>59</v>
      </c>
      <c r="C111" s="2">
        <v>44563</v>
      </c>
      <c r="D111" s="1" t="s">
        <v>63</v>
      </c>
      <c r="E111" s="1" t="s">
        <v>56</v>
      </c>
      <c r="F111" s="1" t="s">
        <v>1082</v>
      </c>
      <c r="G111" s="1" t="s">
        <v>1083</v>
      </c>
      <c r="H111" s="1">
        <v>1</v>
      </c>
      <c r="I111" s="1" t="s">
        <v>1097</v>
      </c>
    </row>
    <row r="112" spans="1:9" x14ac:dyDescent="0.25">
      <c r="A112" s="1" t="s">
        <v>1063</v>
      </c>
      <c r="B112" s="1" t="s">
        <v>59</v>
      </c>
      <c r="C112" s="2">
        <v>44052</v>
      </c>
      <c r="D112" s="1" t="s">
        <v>51</v>
      </c>
      <c r="E112" s="1" t="s">
        <v>56</v>
      </c>
      <c r="F112" s="1" t="s">
        <v>1089</v>
      </c>
      <c r="G112" s="1" t="s">
        <v>1085</v>
      </c>
      <c r="H112" s="1">
        <v>8</v>
      </c>
      <c r="I112" s="1" t="s">
        <v>1086</v>
      </c>
    </row>
    <row r="113" spans="1:9" x14ac:dyDescent="0.25">
      <c r="A113" s="1" t="s">
        <v>22</v>
      </c>
      <c r="B113" s="1" t="s">
        <v>66</v>
      </c>
      <c r="C113" s="2">
        <v>44368</v>
      </c>
      <c r="D113" s="1" t="s">
        <v>67</v>
      </c>
      <c r="E113" s="1" t="s">
        <v>68</v>
      </c>
      <c r="F113" s="1" t="s">
        <v>1087</v>
      </c>
      <c r="G113" s="1" t="s">
        <v>1092</v>
      </c>
      <c r="H113" s="1">
        <v>6</v>
      </c>
      <c r="I113" s="1" t="s">
        <v>1099</v>
      </c>
    </row>
    <row r="114" spans="1:9" x14ac:dyDescent="0.25">
      <c r="A114" s="1" t="s">
        <v>25</v>
      </c>
      <c r="B114" s="1" t="s">
        <v>66</v>
      </c>
      <c r="C114" s="2">
        <v>45117</v>
      </c>
      <c r="D114" s="1" t="s">
        <v>71</v>
      </c>
      <c r="E114" s="1" t="s">
        <v>58</v>
      </c>
      <c r="F114" s="1" t="s">
        <v>1094</v>
      </c>
      <c r="G114" s="1" t="s">
        <v>1085</v>
      </c>
      <c r="H114" s="1">
        <v>7</v>
      </c>
      <c r="I114" s="1" t="s">
        <v>1101</v>
      </c>
    </row>
    <row r="115" spans="1:9" x14ac:dyDescent="0.25">
      <c r="A115" s="1" t="s">
        <v>75</v>
      </c>
      <c r="B115" s="1" t="s">
        <v>66</v>
      </c>
      <c r="C115" s="2">
        <v>44662</v>
      </c>
      <c r="D115" s="1" t="s">
        <v>71</v>
      </c>
      <c r="E115" s="1" t="s">
        <v>58</v>
      </c>
      <c r="F115" s="1" t="s">
        <v>1082</v>
      </c>
      <c r="G115" s="1" t="s">
        <v>1092</v>
      </c>
      <c r="H115" s="1">
        <v>4</v>
      </c>
      <c r="I115" s="1" t="s">
        <v>1093</v>
      </c>
    </row>
    <row r="116" spans="1:9" x14ac:dyDescent="0.25">
      <c r="A116" s="1" t="s">
        <v>104</v>
      </c>
      <c r="B116" s="1" t="s">
        <v>66</v>
      </c>
      <c r="C116" s="2">
        <v>44479</v>
      </c>
      <c r="D116" s="1" t="s">
        <v>49</v>
      </c>
      <c r="E116" s="1" t="s">
        <v>47</v>
      </c>
      <c r="F116" s="1" t="s">
        <v>1087</v>
      </c>
      <c r="G116" s="1" t="s">
        <v>1090</v>
      </c>
      <c r="H116" s="1">
        <v>10</v>
      </c>
      <c r="I116" s="1" t="s">
        <v>1096</v>
      </c>
    </row>
    <row r="117" spans="1:9" x14ac:dyDescent="0.25">
      <c r="A117" s="1" t="s">
        <v>105</v>
      </c>
      <c r="B117" s="1" t="s">
        <v>66</v>
      </c>
      <c r="C117" s="2">
        <v>44558</v>
      </c>
      <c r="D117" s="1" t="s">
        <v>63</v>
      </c>
      <c r="E117" s="1" t="s">
        <v>53</v>
      </c>
      <c r="F117" s="1" t="s">
        <v>1087</v>
      </c>
      <c r="G117" s="1" t="s">
        <v>1090</v>
      </c>
      <c r="H117" s="1">
        <v>12</v>
      </c>
      <c r="I117" s="1" t="s">
        <v>1100</v>
      </c>
    </row>
    <row r="118" spans="1:9" x14ac:dyDescent="0.25">
      <c r="A118" s="1" t="s">
        <v>116</v>
      </c>
      <c r="B118" s="1" t="s">
        <v>66</v>
      </c>
      <c r="C118" s="2">
        <v>44969</v>
      </c>
      <c r="D118" s="1" t="s">
        <v>49</v>
      </c>
      <c r="E118" s="1" t="s">
        <v>53</v>
      </c>
      <c r="F118" s="1" t="s">
        <v>1094</v>
      </c>
      <c r="G118" s="1" t="s">
        <v>1083</v>
      </c>
      <c r="H118" s="1">
        <v>2</v>
      </c>
      <c r="I118" s="1" t="s">
        <v>1084</v>
      </c>
    </row>
    <row r="119" spans="1:9" x14ac:dyDescent="0.25">
      <c r="A119" s="1" t="s">
        <v>119</v>
      </c>
      <c r="B119" s="1" t="s">
        <v>66</v>
      </c>
      <c r="C119" s="2">
        <v>44508</v>
      </c>
      <c r="D119" s="1" t="s">
        <v>46</v>
      </c>
      <c r="E119" s="1" t="s">
        <v>70</v>
      </c>
      <c r="F119" s="1" t="s">
        <v>1087</v>
      </c>
      <c r="G119" s="1" t="s">
        <v>1090</v>
      </c>
      <c r="H119" s="1">
        <v>11</v>
      </c>
      <c r="I119" s="1" t="s">
        <v>1091</v>
      </c>
    </row>
    <row r="120" spans="1:9" x14ac:dyDescent="0.25">
      <c r="A120" s="1" t="s">
        <v>120</v>
      </c>
      <c r="B120" s="1" t="s">
        <v>66</v>
      </c>
      <c r="C120" s="2">
        <v>44059</v>
      </c>
      <c r="D120" s="1" t="s">
        <v>71</v>
      </c>
      <c r="E120" s="1" t="s">
        <v>64</v>
      </c>
      <c r="F120" s="1" t="s">
        <v>1089</v>
      </c>
      <c r="G120" s="1" t="s">
        <v>1085</v>
      </c>
      <c r="H120" s="1">
        <v>8</v>
      </c>
      <c r="I120" s="1" t="s">
        <v>1086</v>
      </c>
    </row>
    <row r="121" spans="1:9" x14ac:dyDescent="0.25">
      <c r="A121" s="1" t="s">
        <v>132</v>
      </c>
      <c r="B121" s="1" t="s">
        <v>66</v>
      </c>
      <c r="C121" s="2">
        <v>44345</v>
      </c>
      <c r="D121" s="1" t="s">
        <v>63</v>
      </c>
      <c r="E121" s="1" t="s">
        <v>56</v>
      </c>
      <c r="F121" s="1" t="s">
        <v>1087</v>
      </c>
      <c r="G121" s="1" t="s">
        <v>1092</v>
      </c>
      <c r="H121" s="1">
        <v>5</v>
      </c>
      <c r="I121" s="1" t="s">
        <v>1098</v>
      </c>
    </row>
    <row r="122" spans="1:9" x14ac:dyDescent="0.25">
      <c r="A122" s="1" t="s">
        <v>133</v>
      </c>
      <c r="B122" s="1" t="s">
        <v>66</v>
      </c>
      <c r="C122" s="2">
        <v>45058</v>
      </c>
      <c r="D122" s="1" t="s">
        <v>55</v>
      </c>
      <c r="E122" s="1" t="s">
        <v>50</v>
      </c>
      <c r="F122" s="1" t="s">
        <v>1094</v>
      </c>
      <c r="G122" s="1" t="s">
        <v>1092</v>
      </c>
      <c r="H122" s="1">
        <v>5</v>
      </c>
      <c r="I122" s="1" t="s">
        <v>1098</v>
      </c>
    </row>
    <row r="123" spans="1:9" x14ac:dyDescent="0.25">
      <c r="A123" s="1" t="s">
        <v>137</v>
      </c>
      <c r="B123" s="1" t="s">
        <v>66</v>
      </c>
      <c r="C123" s="2">
        <v>44341</v>
      </c>
      <c r="D123" s="1" t="s">
        <v>63</v>
      </c>
      <c r="E123" s="1" t="s">
        <v>56</v>
      </c>
      <c r="F123" s="1" t="s">
        <v>1087</v>
      </c>
      <c r="G123" s="1" t="s">
        <v>1092</v>
      </c>
      <c r="H123" s="1">
        <v>5</v>
      </c>
      <c r="I123" s="1" t="s">
        <v>1098</v>
      </c>
    </row>
    <row r="124" spans="1:9" x14ac:dyDescent="0.25">
      <c r="A124" s="1" t="s">
        <v>148</v>
      </c>
      <c r="B124" s="1" t="s">
        <v>66</v>
      </c>
      <c r="C124" s="2">
        <v>44079</v>
      </c>
      <c r="D124" s="1" t="s">
        <v>63</v>
      </c>
      <c r="E124" s="1" t="s">
        <v>56</v>
      </c>
      <c r="F124" s="1" t="s">
        <v>1089</v>
      </c>
      <c r="G124" s="1" t="s">
        <v>1085</v>
      </c>
      <c r="H124" s="1">
        <v>9</v>
      </c>
      <c r="I124" s="1" t="s">
        <v>1095</v>
      </c>
    </row>
    <row r="125" spans="1:9" x14ac:dyDescent="0.25">
      <c r="A125" s="1" t="s">
        <v>152</v>
      </c>
      <c r="B125" s="1" t="s">
        <v>66</v>
      </c>
      <c r="C125" s="2">
        <v>44755</v>
      </c>
      <c r="D125" s="1" t="s">
        <v>46</v>
      </c>
      <c r="E125" s="1" t="s">
        <v>68</v>
      </c>
      <c r="F125" s="1" t="s">
        <v>1082</v>
      </c>
      <c r="G125" s="1" t="s">
        <v>1085</v>
      </c>
      <c r="H125" s="1">
        <v>7</v>
      </c>
      <c r="I125" s="1" t="s">
        <v>1101</v>
      </c>
    </row>
    <row r="126" spans="1:9" x14ac:dyDescent="0.25">
      <c r="A126" s="1" t="s">
        <v>155</v>
      </c>
      <c r="B126" s="1" t="s">
        <v>66</v>
      </c>
      <c r="C126" s="2">
        <v>43964</v>
      </c>
      <c r="D126" s="1" t="s">
        <v>51</v>
      </c>
      <c r="E126" s="1" t="s">
        <v>62</v>
      </c>
      <c r="F126" s="1" t="s">
        <v>1089</v>
      </c>
      <c r="G126" s="1" t="s">
        <v>1092</v>
      </c>
      <c r="H126" s="1">
        <v>5</v>
      </c>
      <c r="I126" s="1" t="s">
        <v>1098</v>
      </c>
    </row>
    <row r="127" spans="1:9" x14ac:dyDescent="0.25">
      <c r="A127" s="1" t="s">
        <v>172</v>
      </c>
      <c r="B127" s="1" t="s">
        <v>66</v>
      </c>
      <c r="C127" s="2">
        <v>44259</v>
      </c>
      <c r="D127" s="1" t="s">
        <v>55</v>
      </c>
      <c r="E127" s="1" t="s">
        <v>62</v>
      </c>
      <c r="F127" s="1" t="s">
        <v>1087</v>
      </c>
      <c r="G127" s="1" t="s">
        <v>1083</v>
      </c>
      <c r="H127" s="1">
        <v>3</v>
      </c>
      <c r="I127" s="1" t="s">
        <v>1088</v>
      </c>
    </row>
    <row r="128" spans="1:9" x14ac:dyDescent="0.25">
      <c r="A128" s="1" t="s">
        <v>174</v>
      </c>
      <c r="B128" s="1" t="s">
        <v>66</v>
      </c>
      <c r="C128" s="2">
        <v>44994</v>
      </c>
      <c r="D128" s="1" t="s">
        <v>51</v>
      </c>
      <c r="E128" s="1" t="s">
        <v>47</v>
      </c>
      <c r="F128" s="1" t="s">
        <v>1094</v>
      </c>
      <c r="G128" s="1" t="s">
        <v>1083</v>
      </c>
      <c r="H128" s="1">
        <v>3</v>
      </c>
      <c r="I128" s="1" t="s">
        <v>1088</v>
      </c>
    </row>
    <row r="129" spans="1:9" x14ac:dyDescent="0.25">
      <c r="A129" s="1" t="s">
        <v>180</v>
      </c>
      <c r="B129" s="1" t="s">
        <v>66</v>
      </c>
      <c r="C129" s="2">
        <v>44179</v>
      </c>
      <c r="D129" s="1" t="s">
        <v>72</v>
      </c>
      <c r="E129" s="1" t="s">
        <v>68</v>
      </c>
      <c r="F129" s="1" t="s">
        <v>1089</v>
      </c>
      <c r="G129" s="1" t="s">
        <v>1090</v>
      </c>
      <c r="H129" s="1">
        <v>12</v>
      </c>
      <c r="I129" s="1" t="s">
        <v>1100</v>
      </c>
    </row>
    <row r="130" spans="1:9" x14ac:dyDescent="0.25">
      <c r="A130" s="1" t="s">
        <v>199</v>
      </c>
      <c r="B130" s="1" t="s">
        <v>66</v>
      </c>
      <c r="C130" s="2">
        <v>45015</v>
      </c>
      <c r="D130" s="1" t="s">
        <v>49</v>
      </c>
      <c r="E130" s="1" t="s">
        <v>68</v>
      </c>
      <c r="F130" s="1" t="s">
        <v>1094</v>
      </c>
      <c r="G130" s="1" t="s">
        <v>1083</v>
      </c>
      <c r="H130" s="1">
        <v>3</v>
      </c>
      <c r="I130" s="1" t="s">
        <v>1088</v>
      </c>
    </row>
    <row r="131" spans="1:9" x14ac:dyDescent="0.25">
      <c r="A131" s="1" t="s">
        <v>206</v>
      </c>
      <c r="B131" s="1" t="s">
        <v>66</v>
      </c>
      <c r="C131" s="2">
        <v>45151</v>
      </c>
      <c r="D131" s="1" t="s">
        <v>55</v>
      </c>
      <c r="E131" s="1" t="s">
        <v>50</v>
      </c>
      <c r="F131" s="1" t="s">
        <v>1094</v>
      </c>
      <c r="G131" s="1" t="s">
        <v>1085</v>
      </c>
      <c r="H131" s="1">
        <v>8</v>
      </c>
      <c r="I131" s="1" t="s">
        <v>1086</v>
      </c>
    </row>
    <row r="132" spans="1:9" x14ac:dyDescent="0.25">
      <c r="A132" s="1" t="s">
        <v>211</v>
      </c>
      <c r="B132" s="1" t="s">
        <v>66</v>
      </c>
      <c r="C132" s="2">
        <v>44403</v>
      </c>
      <c r="D132" s="1" t="s">
        <v>46</v>
      </c>
      <c r="E132" s="1" t="s">
        <v>70</v>
      </c>
      <c r="F132" s="1" t="s">
        <v>1087</v>
      </c>
      <c r="G132" s="1" t="s">
        <v>1085</v>
      </c>
      <c r="H132" s="1">
        <v>7</v>
      </c>
      <c r="I132" s="1" t="s">
        <v>1101</v>
      </c>
    </row>
    <row r="133" spans="1:9" x14ac:dyDescent="0.25">
      <c r="A133" s="1" t="s">
        <v>229</v>
      </c>
      <c r="B133" s="1" t="s">
        <v>66</v>
      </c>
      <c r="C133" s="2">
        <v>45030</v>
      </c>
      <c r="D133" s="1" t="s">
        <v>51</v>
      </c>
      <c r="E133" s="1" t="s">
        <v>70</v>
      </c>
      <c r="F133" s="1" t="s">
        <v>1094</v>
      </c>
      <c r="G133" s="1" t="s">
        <v>1092</v>
      </c>
      <c r="H133" s="1">
        <v>4</v>
      </c>
      <c r="I133" s="1" t="s">
        <v>1093</v>
      </c>
    </row>
    <row r="134" spans="1:9" x14ac:dyDescent="0.25">
      <c r="A134" s="1" t="s">
        <v>232</v>
      </c>
      <c r="B134" s="1" t="s">
        <v>66</v>
      </c>
      <c r="C134" s="2">
        <v>44721</v>
      </c>
      <c r="D134" s="1" t="s">
        <v>46</v>
      </c>
      <c r="E134" s="1" t="s">
        <v>62</v>
      </c>
      <c r="F134" s="1" t="s">
        <v>1082</v>
      </c>
      <c r="G134" s="1" t="s">
        <v>1092</v>
      </c>
      <c r="H134" s="1">
        <v>6</v>
      </c>
      <c r="I134" s="1" t="s">
        <v>1099</v>
      </c>
    </row>
    <row r="135" spans="1:9" x14ac:dyDescent="0.25">
      <c r="A135" s="1" t="s">
        <v>242</v>
      </c>
      <c r="B135" s="1" t="s">
        <v>66</v>
      </c>
      <c r="C135" s="2">
        <v>45143</v>
      </c>
      <c r="D135" s="1" t="s">
        <v>55</v>
      </c>
      <c r="E135" s="1" t="s">
        <v>64</v>
      </c>
      <c r="F135" s="1" t="s">
        <v>1094</v>
      </c>
      <c r="G135" s="1" t="s">
        <v>1085</v>
      </c>
      <c r="H135" s="1">
        <v>8</v>
      </c>
      <c r="I135" s="1" t="s">
        <v>1086</v>
      </c>
    </row>
    <row r="136" spans="1:9" x14ac:dyDescent="0.25">
      <c r="A136" s="1" t="s">
        <v>245</v>
      </c>
      <c r="B136" s="1" t="s">
        <v>66</v>
      </c>
      <c r="C136" s="2">
        <v>44030</v>
      </c>
      <c r="D136" s="1" t="s">
        <v>49</v>
      </c>
      <c r="E136" s="1" t="s">
        <v>58</v>
      </c>
      <c r="F136" s="1" t="s">
        <v>1089</v>
      </c>
      <c r="G136" s="1" t="s">
        <v>1085</v>
      </c>
      <c r="H136" s="1">
        <v>7</v>
      </c>
      <c r="I136" s="1" t="s">
        <v>1101</v>
      </c>
    </row>
    <row r="137" spans="1:9" x14ac:dyDescent="0.25">
      <c r="A137" s="1" t="s">
        <v>252</v>
      </c>
      <c r="B137" s="1" t="s">
        <v>66</v>
      </c>
      <c r="C137" s="2">
        <v>44118</v>
      </c>
      <c r="D137" s="1" t="s">
        <v>51</v>
      </c>
      <c r="E137" s="1" t="s">
        <v>50</v>
      </c>
      <c r="F137" s="1" t="s">
        <v>1089</v>
      </c>
      <c r="G137" s="1" t="s">
        <v>1090</v>
      </c>
      <c r="H137" s="1">
        <v>10</v>
      </c>
      <c r="I137" s="1" t="s">
        <v>1096</v>
      </c>
    </row>
    <row r="138" spans="1:9" x14ac:dyDescent="0.25">
      <c r="A138" s="1" t="s">
        <v>275</v>
      </c>
      <c r="B138" s="1" t="s">
        <v>66</v>
      </c>
      <c r="C138" s="2">
        <v>44541</v>
      </c>
      <c r="D138" s="1" t="s">
        <v>55</v>
      </c>
      <c r="E138" s="1" t="s">
        <v>62</v>
      </c>
      <c r="F138" s="1" t="s">
        <v>1087</v>
      </c>
      <c r="G138" s="1" t="s">
        <v>1090</v>
      </c>
      <c r="H138" s="1">
        <v>12</v>
      </c>
      <c r="I138" s="1" t="s">
        <v>1100</v>
      </c>
    </row>
    <row r="139" spans="1:9" x14ac:dyDescent="0.25">
      <c r="A139" s="1" t="s">
        <v>278</v>
      </c>
      <c r="B139" s="1" t="s">
        <v>66</v>
      </c>
      <c r="C139" s="2">
        <v>45181</v>
      </c>
      <c r="D139" s="1" t="s">
        <v>55</v>
      </c>
      <c r="E139" s="1" t="s">
        <v>50</v>
      </c>
      <c r="F139" s="1" t="s">
        <v>1094</v>
      </c>
      <c r="G139" s="1" t="s">
        <v>1085</v>
      </c>
      <c r="H139" s="1">
        <v>9</v>
      </c>
      <c r="I139" s="1" t="s">
        <v>1095</v>
      </c>
    </row>
    <row r="140" spans="1:9" x14ac:dyDescent="0.25">
      <c r="A140" s="1" t="s">
        <v>291</v>
      </c>
      <c r="B140" s="1" t="s">
        <v>66</v>
      </c>
      <c r="C140" s="2">
        <v>43903</v>
      </c>
      <c r="D140" s="1" t="s">
        <v>63</v>
      </c>
      <c r="E140" s="1" t="s">
        <v>64</v>
      </c>
      <c r="F140" s="1" t="s">
        <v>1089</v>
      </c>
      <c r="G140" s="1" t="s">
        <v>1083</v>
      </c>
      <c r="H140" s="1">
        <v>3</v>
      </c>
      <c r="I140" s="1" t="s">
        <v>1088</v>
      </c>
    </row>
    <row r="141" spans="1:9" x14ac:dyDescent="0.25">
      <c r="A141" s="1" t="s">
        <v>293</v>
      </c>
      <c r="B141" s="1" t="s">
        <v>66</v>
      </c>
      <c r="C141" s="2">
        <v>44119</v>
      </c>
      <c r="D141" s="1" t="s">
        <v>67</v>
      </c>
      <c r="E141" s="1" t="s">
        <v>62</v>
      </c>
      <c r="F141" s="1" t="s">
        <v>1089</v>
      </c>
      <c r="G141" s="1" t="s">
        <v>1090</v>
      </c>
      <c r="H141" s="1">
        <v>10</v>
      </c>
      <c r="I141" s="1" t="s">
        <v>1096</v>
      </c>
    </row>
    <row r="142" spans="1:9" x14ac:dyDescent="0.25">
      <c r="A142" s="1" t="s">
        <v>296</v>
      </c>
      <c r="B142" s="1" t="s">
        <v>66</v>
      </c>
      <c r="C142" s="2">
        <v>45015</v>
      </c>
      <c r="D142" s="1" t="s">
        <v>55</v>
      </c>
      <c r="E142" s="1" t="s">
        <v>64</v>
      </c>
      <c r="F142" s="1" t="s">
        <v>1094</v>
      </c>
      <c r="G142" s="1" t="s">
        <v>1083</v>
      </c>
      <c r="H142" s="1">
        <v>3</v>
      </c>
      <c r="I142" s="1" t="s">
        <v>1088</v>
      </c>
    </row>
    <row r="143" spans="1:9" x14ac:dyDescent="0.25">
      <c r="A143" s="1" t="s">
        <v>302</v>
      </c>
      <c r="B143" s="1" t="s">
        <v>66</v>
      </c>
      <c r="C143" s="2">
        <v>44543</v>
      </c>
      <c r="D143" s="1" t="s">
        <v>72</v>
      </c>
      <c r="E143" s="1" t="s">
        <v>68</v>
      </c>
      <c r="F143" s="1" t="s">
        <v>1087</v>
      </c>
      <c r="G143" s="1" t="s">
        <v>1090</v>
      </c>
      <c r="H143" s="1">
        <v>12</v>
      </c>
      <c r="I143" s="1" t="s">
        <v>1100</v>
      </c>
    </row>
    <row r="144" spans="1:9" x14ac:dyDescent="0.25">
      <c r="A144" s="1" t="s">
        <v>307</v>
      </c>
      <c r="B144" s="1" t="s">
        <v>66</v>
      </c>
      <c r="C144" s="2">
        <v>44832</v>
      </c>
      <c r="D144" s="1" t="s">
        <v>46</v>
      </c>
      <c r="E144" s="1" t="s">
        <v>56</v>
      </c>
      <c r="F144" s="1" t="s">
        <v>1082</v>
      </c>
      <c r="G144" s="1" t="s">
        <v>1085</v>
      </c>
      <c r="H144" s="1">
        <v>9</v>
      </c>
      <c r="I144" s="1" t="s">
        <v>1095</v>
      </c>
    </row>
    <row r="145" spans="1:9" x14ac:dyDescent="0.25">
      <c r="A145" s="1" t="s">
        <v>327</v>
      </c>
      <c r="B145" s="1" t="s">
        <v>66</v>
      </c>
      <c r="C145" s="2">
        <v>45053</v>
      </c>
      <c r="D145" s="1" t="s">
        <v>49</v>
      </c>
      <c r="E145" s="1" t="s">
        <v>60</v>
      </c>
      <c r="F145" s="1" t="s">
        <v>1094</v>
      </c>
      <c r="G145" s="1" t="s">
        <v>1092</v>
      </c>
      <c r="H145" s="1">
        <v>5</v>
      </c>
      <c r="I145" s="1" t="s">
        <v>1098</v>
      </c>
    </row>
    <row r="146" spans="1:9" x14ac:dyDescent="0.25">
      <c r="A146" s="1" t="s">
        <v>334</v>
      </c>
      <c r="B146" s="1" t="s">
        <v>66</v>
      </c>
      <c r="C146" s="2">
        <v>43938</v>
      </c>
      <c r="D146" s="1" t="s">
        <v>46</v>
      </c>
      <c r="E146" s="1" t="s">
        <v>56</v>
      </c>
      <c r="F146" s="1" t="s">
        <v>1089</v>
      </c>
      <c r="G146" s="1" t="s">
        <v>1092</v>
      </c>
      <c r="H146" s="1">
        <v>4</v>
      </c>
      <c r="I146" s="1" t="s">
        <v>1093</v>
      </c>
    </row>
    <row r="147" spans="1:9" x14ac:dyDescent="0.25">
      <c r="A147" s="1" t="s">
        <v>340</v>
      </c>
      <c r="B147" s="1" t="s">
        <v>66</v>
      </c>
      <c r="C147" s="2">
        <v>43896</v>
      </c>
      <c r="D147" s="1" t="s">
        <v>71</v>
      </c>
      <c r="E147" s="1" t="s">
        <v>70</v>
      </c>
      <c r="F147" s="1" t="s">
        <v>1089</v>
      </c>
      <c r="G147" s="1" t="s">
        <v>1083</v>
      </c>
      <c r="H147" s="1">
        <v>3</v>
      </c>
      <c r="I147" s="1" t="s">
        <v>1088</v>
      </c>
    </row>
    <row r="148" spans="1:9" x14ac:dyDescent="0.25">
      <c r="A148" s="1" t="s">
        <v>354</v>
      </c>
      <c r="B148" s="1" t="s">
        <v>66</v>
      </c>
      <c r="C148" s="2">
        <v>44247</v>
      </c>
      <c r="D148" s="1" t="s">
        <v>71</v>
      </c>
      <c r="E148" s="1" t="s">
        <v>68</v>
      </c>
      <c r="F148" s="1" t="s">
        <v>1087</v>
      </c>
      <c r="G148" s="1" t="s">
        <v>1083</v>
      </c>
      <c r="H148" s="1">
        <v>2</v>
      </c>
      <c r="I148" s="1" t="s">
        <v>1084</v>
      </c>
    </row>
    <row r="149" spans="1:9" x14ac:dyDescent="0.25">
      <c r="A149" s="1" t="s">
        <v>357</v>
      </c>
      <c r="B149" s="1" t="s">
        <v>66</v>
      </c>
      <c r="C149" s="2">
        <v>44144</v>
      </c>
      <c r="D149" s="1" t="s">
        <v>55</v>
      </c>
      <c r="E149" s="1" t="s">
        <v>53</v>
      </c>
      <c r="F149" s="1" t="s">
        <v>1089</v>
      </c>
      <c r="G149" s="1" t="s">
        <v>1090</v>
      </c>
      <c r="H149" s="1">
        <v>11</v>
      </c>
      <c r="I149" s="1" t="s">
        <v>1091</v>
      </c>
    </row>
    <row r="150" spans="1:9" x14ac:dyDescent="0.25">
      <c r="A150" s="1" t="s">
        <v>365</v>
      </c>
      <c r="B150" s="1" t="s">
        <v>66</v>
      </c>
      <c r="C150" s="2">
        <v>44287</v>
      </c>
      <c r="D150" s="1" t="s">
        <v>63</v>
      </c>
      <c r="E150" s="1" t="s">
        <v>50</v>
      </c>
      <c r="F150" s="1" t="s">
        <v>1087</v>
      </c>
      <c r="G150" s="1" t="s">
        <v>1092</v>
      </c>
      <c r="H150" s="1">
        <v>4</v>
      </c>
      <c r="I150" s="1" t="s">
        <v>1093</v>
      </c>
    </row>
    <row r="151" spans="1:9" x14ac:dyDescent="0.25">
      <c r="A151" s="1" t="s">
        <v>371</v>
      </c>
      <c r="B151" s="1" t="s">
        <v>66</v>
      </c>
      <c r="C151" s="2">
        <v>45020</v>
      </c>
      <c r="D151" s="1" t="s">
        <v>49</v>
      </c>
      <c r="E151" s="1" t="s">
        <v>56</v>
      </c>
      <c r="F151" s="1" t="s">
        <v>1094</v>
      </c>
      <c r="G151" s="1" t="s">
        <v>1092</v>
      </c>
      <c r="H151" s="1">
        <v>4</v>
      </c>
      <c r="I151" s="1" t="s">
        <v>1093</v>
      </c>
    </row>
    <row r="152" spans="1:9" x14ac:dyDescent="0.25">
      <c r="A152" s="1" t="s">
        <v>372</v>
      </c>
      <c r="B152" s="1" t="s">
        <v>66</v>
      </c>
      <c r="C152" s="2">
        <v>44475</v>
      </c>
      <c r="D152" s="1" t="s">
        <v>72</v>
      </c>
      <c r="E152" s="1" t="s">
        <v>62</v>
      </c>
      <c r="F152" s="1" t="s">
        <v>1087</v>
      </c>
      <c r="G152" s="1" t="s">
        <v>1090</v>
      </c>
      <c r="H152" s="1">
        <v>10</v>
      </c>
      <c r="I152" s="1" t="s">
        <v>1096</v>
      </c>
    </row>
    <row r="153" spans="1:9" x14ac:dyDescent="0.25">
      <c r="A153" s="1" t="s">
        <v>389</v>
      </c>
      <c r="B153" s="1" t="s">
        <v>66</v>
      </c>
      <c r="C153" s="2">
        <v>44620</v>
      </c>
      <c r="D153" s="1" t="s">
        <v>46</v>
      </c>
      <c r="E153" s="1" t="s">
        <v>64</v>
      </c>
      <c r="F153" s="1" t="s">
        <v>1082</v>
      </c>
      <c r="G153" s="1" t="s">
        <v>1083</v>
      </c>
      <c r="H153" s="1">
        <v>2</v>
      </c>
      <c r="I153" s="1" t="s">
        <v>1084</v>
      </c>
    </row>
    <row r="154" spans="1:9" x14ac:dyDescent="0.25">
      <c r="A154" s="1" t="s">
        <v>424</v>
      </c>
      <c r="B154" s="1" t="s">
        <v>66</v>
      </c>
      <c r="C154" s="2">
        <v>44007</v>
      </c>
      <c r="D154" s="1" t="s">
        <v>71</v>
      </c>
      <c r="E154" s="1" t="s">
        <v>58</v>
      </c>
      <c r="F154" s="1" t="s">
        <v>1089</v>
      </c>
      <c r="G154" s="1" t="s">
        <v>1092</v>
      </c>
      <c r="H154" s="1">
        <v>6</v>
      </c>
      <c r="I154" s="1" t="s">
        <v>1099</v>
      </c>
    </row>
    <row r="155" spans="1:9" x14ac:dyDescent="0.25">
      <c r="A155" s="1" t="s">
        <v>429</v>
      </c>
      <c r="B155" s="1" t="s">
        <v>66</v>
      </c>
      <c r="C155" s="2">
        <v>45151</v>
      </c>
      <c r="D155" s="1" t="s">
        <v>46</v>
      </c>
      <c r="E155" s="1" t="s">
        <v>64</v>
      </c>
      <c r="F155" s="1" t="s">
        <v>1094</v>
      </c>
      <c r="G155" s="1" t="s">
        <v>1085</v>
      </c>
      <c r="H155" s="1">
        <v>8</v>
      </c>
      <c r="I155" s="1" t="s">
        <v>1086</v>
      </c>
    </row>
    <row r="156" spans="1:9" x14ac:dyDescent="0.25">
      <c r="A156" s="1" t="s">
        <v>432</v>
      </c>
      <c r="B156" s="1" t="s">
        <v>66</v>
      </c>
      <c r="C156" s="2">
        <v>45055</v>
      </c>
      <c r="D156" s="1" t="s">
        <v>67</v>
      </c>
      <c r="E156" s="1" t="s">
        <v>47</v>
      </c>
      <c r="F156" s="1" t="s">
        <v>1094</v>
      </c>
      <c r="G156" s="1" t="s">
        <v>1092</v>
      </c>
      <c r="H156" s="1">
        <v>5</v>
      </c>
      <c r="I156" s="1" t="s">
        <v>1098</v>
      </c>
    </row>
    <row r="157" spans="1:9" x14ac:dyDescent="0.25">
      <c r="A157" s="1" t="s">
        <v>444</v>
      </c>
      <c r="B157" s="1" t="s">
        <v>66</v>
      </c>
      <c r="C157" s="2">
        <v>44442</v>
      </c>
      <c r="D157" s="1" t="s">
        <v>46</v>
      </c>
      <c r="E157" s="1" t="s">
        <v>62</v>
      </c>
      <c r="F157" s="1" t="s">
        <v>1087</v>
      </c>
      <c r="G157" s="1" t="s">
        <v>1085</v>
      </c>
      <c r="H157" s="1">
        <v>9</v>
      </c>
      <c r="I157" s="1" t="s">
        <v>1095</v>
      </c>
    </row>
    <row r="158" spans="1:9" x14ac:dyDescent="0.25">
      <c r="A158" s="1" t="s">
        <v>457</v>
      </c>
      <c r="B158" s="1" t="s">
        <v>66</v>
      </c>
      <c r="C158" s="2">
        <v>45017</v>
      </c>
      <c r="D158" s="1" t="s">
        <v>46</v>
      </c>
      <c r="E158" s="1" t="s">
        <v>56</v>
      </c>
      <c r="F158" s="1" t="s">
        <v>1094</v>
      </c>
      <c r="G158" s="1" t="s">
        <v>1092</v>
      </c>
      <c r="H158" s="1">
        <v>4</v>
      </c>
      <c r="I158" s="1" t="s">
        <v>1093</v>
      </c>
    </row>
    <row r="159" spans="1:9" x14ac:dyDescent="0.25">
      <c r="A159" s="1" t="s">
        <v>474</v>
      </c>
      <c r="B159" s="1" t="s">
        <v>66</v>
      </c>
      <c r="C159" s="2">
        <v>45225</v>
      </c>
      <c r="D159" s="1" t="s">
        <v>55</v>
      </c>
      <c r="E159" s="1" t="s">
        <v>68</v>
      </c>
      <c r="F159" s="1" t="s">
        <v>1094</v>
      </c>
      <c r="G159" s="1" t="s">
        <v>1090</v>
      </c>
      <c r="H159" s="1">
        <v>10</v>
      </c>
      <c r="I159" s="1" t="s">
        <v>1096</v>
      </c>
    </row>
    <row r="160" spans="1:9" x14ac:dyDescent="0.25">
      <c r="A160" s="1" t="s">
        <v>480</v>
      </c>
      <c r="B160" s="1" t="s">
        <v>66</v>
      </c>
      <c r="C160" s="2">
        <v>44686</v>
      </c>
      <c r="D160" s="1" t="s">
        <v>55</v>
      </c>
      <c r="E160" s="1" t="s">
        <v>60</v>
      </c>
      <c r="F160" s="1" t="s">
        <v>1082</v>
      </c>
      <c r="G160" s="1" t="s">
        <v>1092</v>
      </c>
      <c r="H160" s="1">
        <v>5</v>
      </c>
      <c r="I160" s="1" t="s">
        <v>1098</v>
      </c>
    </row>
    <row r="161" spans="1:9" x14ac:dyDescent="0.25">
      <c r="A161" s="1" t="s">
        <v>497</v>
      </c>
      <c r="B161" s="1" t="s">
        <v>66</v>
      </c>
      <c r="C161" s="2">
        <v>44696</v>
      </c>
      <c r="D161" s="1" t="s">
        <v>71</v>
      </c>
      <c r="E161" s="1" t="s">
        <v>64</v>
      </c>
      <c r="F161" s="1" t="s">
        <v>1082</v>
      </c>
      <c r="G161" s="1" t="s">
        <v>1092</v>
      </c>
      <c r="H161" s="1">
        <v>5</v>
      </c>
      <c r="I161" s="1" t="s">
        <v>1098</v>
      </c>
    </row>
    <row r="162" spans="1:9" x14ac:dyDescent="0.25">
      <c r="A162" s="1" t="s">
        <v>507</v>
      </c>
      <c r="B162" s="1" t="s">
        <v>66</v>
      </c>
      <c r="C162" s="2">
        <v>45234</v>
      </c>
      <c r="D162" s="1" t="s">
        <v>51</v>
      </c>
      <c r="E162" s="1" t="s">
        <v>56</v>
      </c>
      <c r="F162" s="1" t="s">
        <v>1094</v>
      </c>
      <c r="G162" s="1" t="s">
        <v>1090</v>
      </c>
      <c r="H162" s="1">
        <v>11</v>
      </c>
      <c r="I162" s="1" t="s">
        <v>1091</v>
      </c>
    </row>
    <row r="163" spans="1:9" x14ac:dyDescent="0.25">
      <c r="A163" s="1" t="s">
        <v>512</v>
      </c>
      <c r="B163" s="1" t="s">
        <v>66</v>
      </c>
      <c r="C163" s="2">
        <v>45161</v>
      </c>
      <c r="D163" s="1" t="s">
        <v>72</v>
      </c>
      <c r="E163" s="1" t="s">
        <v>58</v>
      </c>
      <c r="F163" s="1" t="s">
        <v>1094</v>
      </c>
      <c r="G163" s="1" t="s">
        <v>1085</v>
      </c>
      <c r="H163" s="1">
        <v>8</v>
      </c>
      <c r="I163" s="1" t="s">
        <v>1086</v>
      </c>
    </row>
    <row r="164" spans="1:9" x14ac:dyDescent="0.25">
      <c r="A164" s="1" t="s">
        <v>529</v>
      </c>
      <c r="B164" s="1" t="s">
        <v>66</v>
      </c>
      <c r="C164" s="2">
        <v>43838</v>
      </c>
      <c r="D164" s="1" t="s">
        <v>67</v>
      </c>
      <c r="E164" s="1" t="s">
        <v>62</v>
      </c>
      <c r="F164" s="1" t="s">
        <v>1089</v>
      </c>
      <c r="G164" s="1" t="s">
        <v>1083</v>
      </c>
      <c r="H164" s="1">
        <v>1</v>
      </c>
      <c r="I164" s="1" t="s">
        <v>1097</v>
      </c>
    </row>
    <row r="165" spans="1:9" x14ac:dyDescent="0.25">
      <c r="A165" s="1" t="s">
        <v>546</v>
      </c>
      <c r="B165" s="1" t="s">
        <v>66</v>
      </c>
      <c r="C165" s="2">
        <v>44299</v>
      </c>
      <c r="D165" s="1" t="s">
        <v>49</v>
      </c>
      <c r="E165" s="1" t="s">
        <v>56</v>
      </c>
      <c r="F165" s="1" t="s">
        <v>1087</v>
      </c>
      <c r="G165" s="1" t="s">
        <v>1092</v>
      </c>
      <c r="H165" s="1">
        <v>4</v>
      </c>
      <c r="I165" s="1" t="s">
        <v>1093</v>
      </c>
    </row>
    <row r="166" spans="1:9" x14ac:dyDescent="0.25">
      <c r="A166" s="1" t="s">
        <v>554</v>
      </c>
      <c r="B166" s="1" t="s">
        <v>66</v>
      </c>
      <c r="C166" s="2">
        <v>44664</v>
      </c>
      <c r="D166" s="1" t="s">
        <v>63</v>
      </c>
      <c r="E166" s="1" t="s">
        <v>64</v>
      </c>
      <c r="F166" s="1" t="s">
        <v>1082</v>
      </c>
      <c r="G166" s="1" t="s">
        <v>1092</v>
      </c>
      <c r="H166" s="1">
        <v>4</v>
      </c>
      <c r="I166" s="1" t="s">
        <v>1093</v>
      </c>
    </row>
    <row r="167" spans="1:9" x14ac:dyDescent="0.25">
      <c r="A167" s="1" t="s">
        <v>558</v>
      </c>
      <c r="B167" s="1" t="s">
        <v>66</v>
      </c>
      <c r="C167" s="2">
        <v>44049</v>
      </c>
      <c r="D167" s="1" t="s">
        <v>63</v>
      </c>
      <c r="E167" s="1" t="s">
        <v>47</v>
      </c>
      <c r="F167" s="1" t="s">
        <v>1089</v>
      </c>
      <c r="G167" s="1" t="s">
        <v>1085</v>
      </c>
      <c r="H167" s="1">
        <v>8</v>
      </c>
      <c r="I167" s="1" t="s">
        <v>1086</v>
      </c>
    </row>
    <row r="168" spans="1:9" x14ac:dyDescent="0.25">
      <c r="A168" s="1" t="s">
        <v>562</v>
      </c>
      <c r="B168" s="1" t="s">
        <v>66</v>
      </c>
      <c r="C168" s="2">
        <v>44551</v>
      </c>
      <c r="D168" s="1" t="s">
        <v>51</v>
      </c>
      <c r="E168" s="1" t="s">
        <v>50</v>
      </c>
      <c r="F168" s="1" t="s">
        <v>1087</v>
      </c>
      <c r="G168" s="1" t="s">
        <v>1090</v>
      </c>
      <c r="H168" s="1">
        <v>12</v>
      </c>
      <c r="I168" s="1" t="s">
        <v>1100</v>
      </c>
    </row>
    <row r="169" spans="1:9" x14ac:dyDescent="0.25">
      <c r="A169" s="1" t="s">
        <v>590</v>
      </c>
      <c r="B169" s="1" t="s">
        <v>66</v>
      </c>
      <c r="C169" s="2">
        <v>44758</v>
      </c>
      <c r="D169" s="1" t="s">
        <v>46</v>
      </c>
      <c r="E169" s="1" t="s">
        <v>53</v>
      </c>
      <c r="F169" s="1" t="s">
        <v>1082</v>
      </c>
      <c r="G169" s="1" t="s">
        <v>1085</v>
      </c>
      <c r="H169" s="1">
        <v>7</v>
      </c>
      <c r="I169" s="1" t="s">
        <v>1101</v>
      </c>
    </row>
    <row r="170" spans="1:9" x14ac:dyDescent="0.25">
      <c r="A170" s="1" t="s">
        <v>592</v>
      </c>
      <c r="B170" s="1" t="s">
        <v>66</v>
      </c>
      <c r="C170" s="2">
        <v>43894</v>
      </c>
      <c r="D170" s="1" t="s">
        <v>63</v>
      </c>
      <c r="E170" s="1" t="s">
        <v>56</v>
      </c>
      <c r="F170" s="1" t="s">
        <v>1089</v>
      </c>
      <c r="G170" s="1" t="s">
        <v>1083</v>
      </c>
      <c r="H170" s="1">
        <v>3</v>
      </c>
      <c r="I170" s="1" t="s">
        <v>1088</v>
      </c>
    </row>
    <row r="171" spans="1:9" x14ac:dyDescent="0.25">
      <c r="A171" s="1" t="s">
        <v>600</v>
      </c>
      <c r="B171" s="1" t="s">
        <v>66</v>
      </c>
      <c r="C171" s="2">
        <v>44791</v>
      </c>
      <c r="D171" s="1" t="s">
        <v>49</v>
      </c>
      <c r="E171" s="1" t="s">
        <v>60</v>
      </c>
      <c r="F171" s="1" t="s">
        <v>1082</v>
      </c>
      <c r="G171" s="1" t="s">
        <v>1085</v>
      </c>
      <c r="H171" s="1">
        <v>8</v>
      </c>
      <c r="I171" s="1" t="s">
        <v>1086</v>
      </c>
    </row>
    <row r="172" spans="1:9" x14ac:dyDescent="0.25">
      <c r="A172" s="1" t="s">
        <v>604</v>
      </c>
      <c r="B172" s="1" t="s">
        <v>66</v>
      </c>
      <c r="C172" s="2">
        <v>44936</v>
      </c>
      <c r="D172" s="1" t="s">
        <v>67</v>
      </c>
      <c r="E172" s="1" t="s">
        <v>50</v>
      </c>
      <c r="F172" s="1" t="s">
        <v>1094</v>
      </c>
      <c r="G172" s="1" t="s">
        <v>1083</v>
      </c>
      <c r="H172" s="1">
        <v>1</v>
      </c>
      <c r="I172" s="1" t="s">
        <v>1097</v>
      </c>
    </row>
    <row r="173" spans="1:9" x14ac:dyDescent="0.25">
      <c r="A173" s="1" t="s">
        <v>606</v>
      </c>
      <c r="B173" s="1" t="s">
        <v>66</v>
      </c>
      <c r="C173" s="2">
        <v>45212</v>
      </c>
      <c r="D173" s="1" t="s">
        <v>71</v>
      </c>
      <c r="E173" s="1" t="s">
        <v>64</v>
      </c>
      <c r="F173" s="1" t="s">
        <v>1094</v>
      </c>
      <c r="G173" s="1" t="s">
        <v>1090</v>
      </c>
      <c r="H173" s="1">
        <v>10</v>
      </c>
      <c r="I173" s="1" t="s">
        <v>1096</v>
      </c>
    </row>
    <row r="174" spans="1:9" x14ac:dyDescent="0.25">
      <c r="A174" s="1" t="s">
        <v>609</v>
      </c>
      <c r="B174" s="1" t="s">
        <v>66</v>
      </c>
      <c r="C174" s="2">
        <v>44062</v>
      </c>
      <c r="D174" s="1" t="s">
        <v>55</v>
      </c>
      <c r="E174" s="1" t="s">
        <v>56</v>
      </c>
      <c r="F174" s="1" t="s">
        <v>1089</v>
      </c>
      <c r="G174" s="1" t="s">
        <v>1085</v>
      </c>
      <c r="H174" s="1">
        <v>8</v>
      </c>
      <c r="I174" s="1" t="s">
        <v>1086</v>
      </c>
    </row>
    <row r="175" spans="1:9" x14ac:dyDescent="0.25">
      <c r="A175" s="1" t="s">
        <v>628</v>
      </c>
      <c r="B175" s="1" t="s">
        <v>66</v>
      </c>
      <c r="C175" s="2">
        <v>43931</v>
      </c>
      <c r="D175" s="1" t="s">
        <v>72</v>
      </c>
      <c r="E175" s="1" t="s">
        <v>58</v>
      </c>
      <c r="F175" s="1" t="s">
        <v>1089</v>
      </c>
      <c r="G175" s="1" t="s">
        <v>1092</v>
      </c>
      <c r="H175" s="1">
        <v>4</v>
      </c>
      <c r="I175" s="1" t="s">
        <v>1093</v>
      </c>
    </row>
    <row r="176" spans="1:9" x14ac:dyDescent="0.25">
      <c r="A176" s="1" t="s">
        <v>636</v>
      </c>
      <c r="B176" s="1" t="s">
        <v>66</v>
      </c>
      <c r="C176" s="2">
        <v>45252</v>
      </c>
      <c r="D176" s="1" t="s">
        <v>51</v>
      </c>
      <c r="E176" s="1" t="s">
        <v>60</v>
      </c>
      <c r="F176" s="1" t="s">
        <v>1094</v>
      </c>
      <c r="G176" s="1" t="s">
        <v>1090</v>
      </c>
      <c r="H176" s="1">
        <v>11</v>
      </c>
      <c r="I176" s="1" t="s">
        <v>1091</v>
      </c>
    </row>
    <row r="177" spans="1:9" x14ac:dyDescent="0.25">
      <c r="A177" s="1" t="s">
        <v>639</v>
      </c>
      <c r="B177" s="1" t="s">
        <v>66</v>
      </c>
      <c r="C177" s="2">
        <v>43941</v>
      </c>
      <c r="D177" s="1" t="s">
        <v>72</v>
      </c>
      <c r="E177" s="1" t="s">
        <v>62</v>
      </c>
      <c r="F177" s="1" t="s">
        <v>1089</v>
      </c>
      <c r="G177" s="1" t="s">
        <v>1092</v>
      </c>
      <c r="H177" s="1">
        <v>4</v>
      </c>
      <c r="I177" s="1" t="s">
        <v>1093</v>
      </c>
    </row>
    <row r="178" spans="1:9" x14ac:dyDescent="0.25">
      <c r="A178" s="1" t="s">
        <v>643</v>
      </c>
      <c r="B178" s="1" t="s">
        <v>66</v>
      </c>
      <c r="C178" s="2">
        <v>44043</v>
      </c>
      <c r="D178" s="1" t="s">
        <v>72</v>
      </c>
      <c r="E178" s="1" t="s">
        <v>68</v>
      </c>
      <c r="F178" s="1" t="s">
        <v>1089</v>
      </c>
      <c r="G178" s="1" t="s">
        <v>1085</v>
      </c>
      <c r="H178" s="1">
        <v>7</v>
      </c>
      <c r="I178" s="1" t="s">
        <v>1101</v>
      </c>
    </row>
    <row r="179" spans="1:9" x14ac:dyDescent="0.25">
      <c r="A179" s="1" t="s">
        <v>648</v>
      </c>
      <c r="B179" s="1" t="s">
        <v>66</v>
      </c>
      <c r="C179" s="2">
        <v>44704</v>
      </c>
      <c r="D179" s="1" t="s">
        <v>55</v>
      </c>
      <c r="E179" s="1" t="s">
        <v>53</v>
      </c>
      <c r="F179" s="1" t="s">
        <v>1082</v>
      </c>
      <c r="G179" s="1" t="s">
        <v>1092</v>
      </c>
      <c r="H179" s="1">
        <v>5</v>
      </c>
      <c r="I179" s="1" t="s">
        <v>1098</v>
      </c>
    </row>
    <row r="180" spans="1:9" x14ac:dyDescent="0.25">
      <c r="A180" s="1" t="s">
        <v>650</v>
      </c>
      <c r="B180" s="1" t="s">
        <v>66</v>
      </c>
      <c r="C180" s="2">
        <v>44561</v>
      </c>
      <c r="D180" s="1" t="s">
        <v>72</v>
      </c>
      <c r="E180" s="1" t="s">
        <v>53</v>
      </c>
      <c r="F180" s="1" t="s">
        <v>1087</v>
      </c>
      <c r="G180" s="1" t="s">
        <v>1090</v>
      </c>
      <c r="H180" s="1">
        <v>12</v>
      </c>
      <c r="I180" s="1" t="s">
        <v>1100</v>
      </c>
    </row>
    <row r="181" spans="1:9" x14ac:dyDescent="0.25">
      <c r="A181" s="1" t="s">
        <v>694</v>
      </c>
      <c r="B181" s="1" t="s">
        <v>66</v>
      </c>
      <c r="C181" s="2">
        <v>44253</v>
      </c>
      <c r="D181" s="1" t="s">
        <v>71</v>
      </c>
      <c r="E181" s="1" t="s">
        <v>56</v>
      </c>
      <c r="F181" s="1" t="s">
        <v>1087</v>
      </c>
      <c r="G181" s="1" t="s">
        <v>1083</v>
      </c>
      <c r="H181" s="1">
        <v>2</v>
      </c>
      <c r="I181" s="1" t="s">
        <v>1084</v>
      </c>
    </row>
    <row r="182" spans="1:9" x14ac:dyDescent="0.25">
      <c r="A182" s="1" t="s">
        <v>709</v>
      </c>
      <c r="B182" s="1" t="s">
        <v>66</v>
      </c>
      <c r="C182" s="2">
        <v>43892</v>
      </c>
      <c r="D182" s="1" t="s">
        <v>71</v>
      </c>
      <c r="E182" s="1" t="s">
        <v>56</v>
      </c>
      <c r="F182" s="1" t="s">
        <v>1089</v>
      </c>
      <c r="G182" s="1" t="s">
        <v>1083</v>
      </c>
      <c r="H182" s="1">
        <v>3</v>
      </c>
      <c r="I182" s="1" t="s">
        <v>1088</v>
      </c>
    </row>
    <row r="183" spans="1:9" x14ac:dyDescent="0.25">
      <c r="A183" s="1" t="s">
        <v>713</v>
      </c>
      <c r="B183" s="1" t="s">
        <v>66</v>
      </c>
      <c r="C183" s="2">
        <v>44124</v>
      </c>
      <c r="D183" s="1" t="s">
        <v>46</v>
      </c>
      <c r="E183" s="1" t="s">
        <v>47</v>
      </c>
      <c r="F183" s="1" t="s">
        <v>1089</v>
      </c>
      <c r="G183" s="1" t="s">
        <v>1090</v>
      </c>
      <c r="H183" s="1">
        <v>10</v>
      </c>
      <c r="I183" s="1" t="s">
        <v>1096</v>
      </c>
    </row>
    <row r="184" spans="1:9" x14ac:dyDescent="0.25">
      <c r="A184" s="1" t="s">
        <v>715</v>
      </c>
      <c r="B184" s="1" t="s">
        <v>66</v>
      </c>
      <c r="C184" s="2">
        <v>45096</v>
      </c>
      <c r="D184" s="1" t="s">
        <v>71</v>
      </c>
      <c r="E184" s="1" t="s">
        <v>53</v>
      </c>
      <c r="F184" s="1" t="s">
        <v>1094</v>
      </c>
      <c r="G184" s="1" t="s">
        <v>1092</v>
      </c>
      <c r="H184" s="1">
        <v>6</v>
      </c>
      <c r="I184" s="1" t="s">
        <v>1099</v>
      </c>
    </row>
    <row r="185" spans="1:9" x14ac:dyDescent="0.25">
      <c r="A185" s="1" t="s">
        <v>722</v>
      </c>
      <c r="B185" s="1" t="s">
        <v>66</v>
      </c>
      <c r="C185" s="2">
        <v>44772</v>
      </c>
      <c r="D185" s="1" t="s">
        <v>49</v>
      </c>
      <c r="E185" s="1" t="s">
        <v>64</v>
      </c>
      <c r="F185" s="1" t="s">
        <v>1082</v>
      </c>
      <c r="G185" s="1" t="s">
        <v>1085</v>
      </c>
      <c r="H185" s="1">
        <v>7</v>
      </c>
      <c r="I185" s="1" t="s">
        <v>1101</v>
      </c>
    </row>
    <row r="186" spans="1:9" x14ac:dyDescent="0.25">
      <c r="A186" s="1" t="s">
        <v>723</v>
      </c>
      <c r="B186" s="1" t="s">
        <v>66</v>
      </c>
      <c r="C186" s="2">
        <v>44302</v>
      </c>
      <c r="D186" s="1" t="s">
        <v>71</v>
      </c>
      <c r="E186" s="1" t="s">
        <v>47</v>
      </c>
      <c r="F186" s="1" t="s">
        <v>1087</v>
      </c>
      <c r="G186" s="1" t="s">
        <v>1092</v>
      </c>
      <c r="H186" s="1">
        <v>4</v>
      </c>
      <c r="I186" s="1" t="s">
        <v>1093</v>
      </c>
    </row>
    <row r="187" spans="1:9" x14ac:dyDescent="0.25">
      <c r="A187" s="1" t="s">
        <v>736</v>
      </c>
      <c r="B187" s="1" t="s">
        <v>66</v>
      </c>
      <c r="C187" s="2">
        <v>43954</v>
      </c>
      <c r="D187" s="1" t="s">
        <v>46</v>
      </c>
      <c r="E187" s="1" t="s">
        <v>70</v>
      </c>
      <c r="F187" s="1" t="s">
        <v>1089</v>
      </c>
      <c r="G187" s="1" t="s">
        <v>1092</v>
      </c>
      <c r="H187" s="1">
        <v>5</v>
      </c>
      <c r="I187" s="1" t="s">
        <v>1098</v>
      </c>
    </row>
    <row r="188" spans="1:9" x14ac:dyDescent="0.25">
      <c r="A188" s="1" t="s">
        <v>744</v>
      </c>
      <c r="B188" s="1" t="s">
        <v>66</v>
      </c>
      <c r="C188" s="2">
        <v>45093</v>
      </c>
      <c r="D188" s="1" t="s">
        <v>72</v>
      </c>
      <c r="E188" s="1" t="s">
        <v>47</v>
      </c>
      <c r="F188" s="1" t="s">
        <v>1094</v>
      </c>
      <c r="G188" s="1" t="s">
        <v>1092</v>
      </c>
      <c r="H188" s="1">
        <v>6</v>
      </c>
      <c r="I188" s="1" t="s">
        <v>1099</v>
      </c>
    </row>
    <row r="189" spans="1:9" x14ac:dyDescent="0.25">
      <c r="A189" s="1" t="s">
        <v>752</v>
      </c>
      <c r="B189" s="1" t="s">
        <v>66</v>
      </c>
      <c r="C189" s="2">
        <v>45073</v>
      </c>
      <c r="D189" s="1" t="s">
        <v>55</v>
      </c>
      <c r="E189" s="1" t="s">
        <v>56</v>
      </c>
      <c r="F189" s="1" t="s">
        <v>1094</v>
      </c>
      <c r="G189" s="1" t="s">
        <v>1092</v>
      </c>
      <c r="H189" s="1">
        <v>5</v>
      </c>
      <c r="I189" s="1" t="s">
        <v>1098</v>
      </c>
    </row>
    <row r="190" spans="1:9" x14ac:dyDescent="0.25">
      <c r="A190" s="1" t="s">
        <v>761</v>
      </c>
      <c r="B190" s="1" t="s">
        <v>66</v>
      </c>
      <c r="C190" s="2">
        <v>44542</v>
      </c>
      <c r="D190" s="1" t="s">
        <v>71</v>
      </c>
      <c r="E190" s="1" t="s">
        <v>50</v>
      </c>
      <c r="F190" s="1" t="s">
        <v>1087</v>
      </c>
      <c r="G190" s="1" t="s">
        <v>1090</v>
      </c>
      <c r="H190" s="1">
        <v>12</v>
      </c>
      <c r="I190" s="1" t="s">
        <v>1100</v>
      </c>
    </row>
    <row r="191" spans="1:9" x14ac:dyDescent="0.25">
      <c r="A191" s="1" t="s">
        <v>766</v>
      </c>
      <c r="B191" s="1" t="s">
        <v>66</v>
      </c>
      <c r="C191" s="2">
        <v>44798</v>
      </c>
      <c r="D191" s="1" t="s">
        <v>55</v>
      </c>
      <c r="E191" s="1" t="s">
        <v>62</v>
      </c>
      <c r="F191" s="1" t="s">
        <v>1082</v>
      </c>
      <c r="G191" s="1" t="s">
        <v>1085</v>
      </c>
      <c r="H191" s="1">
        <v>8</v>
      </c>
      <c r="I191" s="1" t="s">
        <v>1086</v>
      </c>
    </row>
    <row r="192" spans="1:9" x14ac:dyDescent="0.25">
      <c r="A192" s="1" t="s">
        <v>771</v>
      </c>
      <c r="B192" s="1" t="s">
        <v>66</v>
      </c>
      <c r="C192" s="2">
        <v>44026</v>
      </c>
      <c r="D192" s="1" t="s">
        <v>72</v>
      </c>
      <c r="E192" s="1" t="s">
        <v>64</v>
      </c>
      <c r="F192" s="1" t="s">
        <v>1089</v>
      </c>
      <c r="G192" s="1" t="s">
        <v>1085</v>
      </c>
      <c r="H192" s="1">
        <v>7</v>
      </c>
      <c r="I192" s="1" t="s">
        <v>1101</v>
      </c>
    </row>
    <row r="193" spans="1:9" x14ac:dyDescent="0.25">
      <c r="A193" s="1" t="s">
        <v>785</v>
      </c>
      <c r="B193" s="1" t="s">
        <v>66</v>
      </c>
      <c r="C193" s="2">
        <v>43846</v>
      </c>
      <c r="D193" s="1" t="s">
        <v>72</v>
      </c>
      <c r="E193" s="1" t="s">
        <v>58</v>
      </c>
      <c r="F193" s="1" t="s">
        <v>1089</v>
      </c>
      <c r="G193" s="1" t="s">
        <v>1083</v>
      </c>
      <c r="H193" s="1">
        <v>1</v>
      </c>
      <c r="I193" s="1" t="s">
        <v>1097</v>
      </c>
    </row>
    <row r="194" spans="1:9" x14ac:dyDescent="0.25">
      <c r="A194" s="1" t="s">
        <v>810</v>
      </c>
      <c r="B194" s="1" t="s">
        <v>66</v>
      </c>
      <c r="C194" s="2">
        <v>44659</v>
      </c>
      <c r="D194" s="1" t="s">
        <v>63</v>
      </c>
      <c r="E194" s="1" t="s">
        <v>68</v>
      </c>
      <c r="F194" s="1" t="s">
        <v>1082</v>
      </c>
      <c r="G194" s="1" t="s">
        <v>1092</v>
      </c>
      <c r="H194" s="1">
        <v>4</v>
      </c>
      <c r="I194" s="1" t="s">
        <v>1093</v>
      </c>
    </row>
    <row r="195" spans="1:9" x14ac:dyDescent="0.25">
      <c r="A195" s="1" t="s">
        <v>816</v>
      </c>
      <c r="B195" s="1" t="s">
        <v>66</v>
      </c>
      <c r="C195" s="2">
        <v>45139</v>
      </c>
      <c r="D195" s="1" t="s">
        <v>49</v>
      </c>
      <c r="E195" s="1" t="s">
        <v>64</v>
      </c>
      <c r="F195" s="1" t="s">
        <v>1094</v>
      </c>
      <c r="G195" s="1" t="s">
        <v>1085</v>
      </c>
      <c r="H195" s="1">
        <v>8</v>
      </c>
      <c r="I195" s="1" t="s">
        <v>1086</v>
      </c>
    </row>
    <row r="196" spans="1:9" x14ac:dyDescent="0.25">
      <c r="A196" s="1" t="s">
        <v>823</v>
      </c>
      <c r="B196" s="1" t="s">
        <v>66</v>
      </c>
      <c r="C196" s="2">
        <v>44881</v>
      </c>
      <c r="D196" s="1" t="s">
        <v>49</v>
      </c>
      <c r="E196" s="1" t="s">
        <v>62</v>
      </c>
      <c r="F196" s="1" t="s">
        <v>1082</v>
      </c>
      <c r="G196" s="1" t="s">
        <v>1090</v>
      </c>
      <c r="H196" s="1">
        <v>11</v>
      </c>
      <c r="I196" s="1" t="s">
        <v>1091</v>
      </c>
    </row>
    <row r="197" spans="1:9" x14ac:dyDescent="0.25">
      <c r="A197" s="1" t="s">
        <v>829</v>
      </c>
      <c r="B197" s="1" t="s">
        <v>66</v>
      </c>
      <c r="C197" s="2">
        <v>44979</v>
      </c>
      <c r="D197" s="1" t="s">
        <v>71</v>
      </c>
      <c r="E197" s="1" t="s">
        <v>62</v>
      </c>
      <c r="F197" s="1" t="s">
        <v>1094</v>
      </c>
      <c r="G197" s="1" t="s">
        <v>1083</v>
      </c>
      <c r="H197" s="1">
        <v>2</v>
      </c>
      <c r="I197" s="1" t="s">
        <v>1084</v>
      </c>
    </row>
    <row r="198" spans="1:9" x14ac:dyDescent="0.25">
      <c r="A198" s="1" t="s">
        <v>840</v>
      </c>
      <c r="B198" s="1" t="s">
        <v>66</v>
      </c>
      <c r="C198" s="2">
        <v>45064</v>
      </c>
      <c r="D198" s="1" t="s">
        <v>71</v>
      </c>
      <c r="E198" s="1" t="s">
        <v>53</v>
      </c>
      <c r="F198" s="1" t="s">
        <v>1094</v>
      </c>
      <c r="G198" s="1" t="s">
        <v>1092</v>
      </c>
      <c r="H198" s="1">
        <v>5</v>
      </c>
      <c r="I198" s="1" t="s">
        <v>1098</v>
      </c>
    </row>
    <row r="199" spans="1:9" x14ac:dyDescent="0.25">
      <c r="A199" s="1" t="s">
        <v>843</v>
      </c>
      <c r="B199" s="1" t="s">
        <v>66</v>
      </c>
      <c r="C199" s="2">
        <v>45158</v>
      </c>
      <c r="D199" s="1" t="s">
        <v>49</v>
      </c>
      <c r="E199" s="1" t="s">
        <v>47</v>
      </c>
      <c r="F199" s="1" t="s">
        <v>1094</v>
      </c>
      <c r="G199" s="1" t="s">
        <v>1085</v>
      </c>
      <c r="H199" s="1">
        <v>8</v>
      </c>
      <c r="I199" s="1" t="s">
        <v>1086</v>
      </c>
    </row>
    <row r="200" spans="1:9" x14ac:dyDescent="0.25">
      <c r="A200" s="1" t="s">
        <v>850</v>
      </c>
      <c r="B200" s="1" t="s">
        <v>66</v>
      </c>
      <c r="C200" s="2">
        <v>44636</v>
      </c>
      <c r="D200" s="1" t="s">
        <v>49</v>
      </c>
      <c r="E200" s="1" t="s">
        <v>47</v>
      </c>
      <c r="F200" s="1" t="s">
        <v>1082</v>
      </c>
      <c r="G200" s="1" t="s">
        <v>1083</v>
      </c>
      <c r="H200" s="1">
        <v>3</v>
      </c>
      <c r="I200" s="1" t="s">
        <v>1088</v>
      </c>
    </row>
    <row r="201" spans="1:9" x14ac:dyDescent="0.25">
      <c r="A201" s="1" t="s">
        <v>883</v>
      </c>
      <c r="B201" s="1" t="s">
        <v>66</v>
      </c>
      <c r="C201" s="2">
        <v>44484</v>
      </c>
      <c r="D201" s="1" t="s">
        <v>51</v>
      </c>
      <c r="E201" s="1" t="s">
        <v>47</v>
      </c>
      <c r="F201" s="1" t="s">
        <v>1087</v>
      </c>
      <c r="G201" s="1" t="s">
        <v>1090</v>
      </c>
      <c r="H201" s="1">
        <v>10</v>
      </c>
      <c r="I201" s="1" t="s">
        <v>1096</v>
      </c>
    </row>
    <row r="202" spans="1:9" x14ac:dyDescent="0.25">
      <c r="A202" s="1" t="s">
        <v>884</v>
      </c>
      <c r="B202" s="1" t="s">
        <v>66</v>
      </c>
      <c r="C202" s="2">
        <v>44816</v>
      </c>
      <c r="D202" s="1" t="s">
        <v>71</v>
      </c>
      <c r="E202" s="1" t="s">
        <v>70</v>
      </c>
      <c r="F202" s="1" t="s">
        <v>1082</v>
      </c>
      <c r="G202" s="1" t="s">
        <v>1085</v>
      </c>
      <c r="H202" s="1">
        <v>9</v>
      </c>
      <c r="I202" s="1" t="s">
        <v>1095</v>
      </c>
    </row>
    <row r="203" spans="1:9" x14ac:dyDescent="0.25">
      <c r="A203" s="1" t="s">
        <v>887</v>
      </c>
      <c r="B203" s="1" t="s">
        <v>66</v>
      </c>
      <c r="C203" s="2">
        <v>44500</v>
      </c>
      <c r="D203" s="1" t="s">
        <v>71</v>
      </c>
      <c r="E203" s="1" t="s">
        <v>62</v>
      </c>
      <c r="F203" s="1" t="s">
        <v>1087</v>
      </c>
      <c r="G203" s="1" t="s">
        <v>1090</v>
      </c>
      <c r="H203" s="1">
        <v>10</v>
      </c>
      <c r="I203" s="1" t="s">
        <v>1096</v>
      </c>
    </row>
    <row r="204" spans="1:9" x14ac:dyDescent="0.25">
      <c r="A204" s="1" t="s">
        <v>892</v>
      </c>
      <c r="B204" s="1" t="s">
        <v>66</v>
      </c>
      <c r="C204" s="2">
        <v>44151</v>
      </c>
      <c r="D204" s="1" t="s">
        <v>46</v>
      </c>
      <c r="E204" s="1" t="s">
        <v>62</v>
      </c>
      <c r="F204" s="1" t="s">
        <v>1089</v>
      </c>
      <c r="G204" s="1" t="s">
        <v>1090</v>
      </c>
      <c r="H204" s="1">
        <v>11</v>
      </c>
      <c r="I204" s="1" t="s">
        <v>1091</v>
      </c>
    </row>
    <row r="205" spans="1:9" x14ac:dyDescent="0.25">
      <c r="A205" s="1" t="s">
        <v>910</v>
      </c>
      <c r="B205" s="1" t="s">
        <v>66</v>
      </c>
      <c r="C205" s="2">
        <v>44776</v>
      </c>
      <c r="D205" s="1" t="s">
        <v>49</v>
      </c>
      <c r="E205" s="1" t="s">
        <v>50</v>
      </c>
      <c r="F205" s="1" t="s">
        <v>1082</v>
      </c>
      <c r="G205" s="1" t="s">
        <v>1085</v>
      </c>
      <c r="H205" s="1">
        <v>8</v>
      </c>
      <c r="I205" s="1" t="s">
        <v>1086</v>
      </c>
    </row>
    <row r="206" spans="1:9" x14ac:dyDescent="0.25">
      <c r="A206" s="1" t="s">
        <v>934</v>
      </c>
      <c r="B206" s="1" t="s">
        <v>66</v>
      </c>
      <c r="C206" s="2">
        <v>45191</v>
      </c>
      <c r="D206" s="1" t="s">
        <v>63</v>
      </c>
      <c r="E206" s="1" t="s">
        <v>68</v>
      </c>
      <c r="F206" s="1" t="s">
        <v>1094</v>
      </c>
      <c r="G206" s="1" t="s">
        <v>1085</v>
      </c>
      <c r="H206" s="1">
        <v>9</v>
      </c>
      <c r="I206" s="1" t="s">
        <v>1095</v>
      </c>
    </row>
    <row r="207" spans="1:9" x14ac:dyDescent="0.25">
      <c r="A207" s="1" t="s">
        <v>947</v>
      </c>
      <c r="B207" s="1" t="s">
        <v>66</v>
      </c>
      <c r="C207" s="2">
        <v>44148</v>
      </c>
      <c r="D207" s="1" t="s">
        <v>67</v>
      </c>
      <c r="E207" s="1" t="s">
        <v>70</v>
      </c>
      <c r="F207" s="1" t="s">
        <v>1089</v>
      </c>
      <c r="G207" s="1" t="s">
        <v>1090</v>
      </c>
      <c r="H207" s="1">
        <v>11</v>
      </c>
      <c r="I207" s="1" t="s">
        <v>1091</v>
      </c>
    </row>
    <row r="208" spans="1:9" x14ac:dyDescent="0.25">
      <c r="A208" s="1" t="s">
        <v>955</v>
      </c>
      <c r="B208" s="1" t="s">
        <v>66</v>
      </c>
      <c r="C208" s="2">
        <v>44890</v>
      </c>
      <c r="D208" s="1" t="s">
        <v>55</v>
      </c>
      <c r="E208" s="1" t="s">
        <v>60</v>
      </c>
      <c r="F208" s="1" t="s">
        <v>1082</v>
      </c>
      <c r="G208" s="1" t="s">
        <v>1090</v>
      </c>
      <c r="H208" s="1">
        <v>11</v>
      </c>
      <c r="I208" s="1" t="s">
        <v>1091</v>
      </c>
    </row>
    <row r="209" spans="1:9" x14ac:dyDescent="0.25">
      <c r="A209" s="1" t="s">
        <v>959</v>
      </c>
      <c r="B209" s="1" t="s">
        <v>66</v>
      </c>
      <c r="C209" s="2">
        <v>44814</v>
      </c>
      <c r="D209" s="1" t="s">
        <v>51</v>
      </c>
      <c r="E209" s="1" t="s">
        <v>62</v>
      </c>
      <c r="F209" s="1" t="s">
        <v>1082</v>
      </c>
      <c r="G209" s="1" t="s">
        <v>1085</v>
      </c>
      <c r="H209" s="1">
        <v>9</v>
      </c>
      <c r="I209" s="1" t="s">
        <v>1095</v>
      </c>
    </row>
    <row r="210" spans="1:9" x14ac:dyDescent="0.25">
      <c r="A210" s="1" t="s">
        <v>969</v>
      </c>
      <c r="B210" s="1" t="s">
        <v>66</v>
      </c>
      <c r="C210" s="2">
        <v>45247</v>
      </c>
      <c r="D210" s="1" t="s">
        <v>55</v>
      </c>
      <c r="E210" s="1" t="s">
        <v>53</v>
      </c>
      <c r="F210" s="1" t="s">
        <v>1094</v>
      </c>
      <c r="G210" s="1" t="s">
        <v>1090</v>
      </c>
      <c r="H210" s="1">
        <v>11</v>
      </c>
      <c r="I210" s="1" t="s">
        <v>1091</v>
      </c>
    </row>
    <row r="211" spans="1:9" x14ac:dyDescent="0.25">
      <c r="A211" s="1" t="s">
        <v>978</v>
      </c>
      <c r="B211" s="1" t="s">
        <v>66</v>
      </c>
      <c r="C211" s="2">
        <v>44882</v>
      </c>
      <c r="D211" s="1" t="s">
        <v>46</v>
      </c>
      <c r="E211" s="1" t="s">
        <v>62</v>
      </c>
      <c r="F211" s="1" t="s">
        <v>1082</v>
      </c>
      <c r="G211" s="1" t="s">
        <v>1090</v>
      </c>
      <c r="H211" s="1">
        <v>11</v>
      </c>
      <c r="I211" s="1" t="s">
        <v>1091</v>
      </c>
    </row>
    <row r="212" spans="1:9" x14ac:dyDescent="0.25">
      <c r="A212" s="1" t="s">
        <v>998</v>
      </c>
      <c r="B212" s="1" t="s">
        <v>66</v>
      </c>
      <c r="C212" s="2">
        <v>44890</v>
      </c>
      <c r="D212" s="1" t="s">
        <v>46</v>
      </c>
      <c r="E212" s="1" t="s">
        <v>64</v>
      </c>
      <c r="F212" s="1" t="s">
        <v>1082</v>
      </c>
      <c r="G212" s="1" t="s">
        <v>1090</v>
      </c>
      <c r="H212" s="1">
        <v>11</v>
      </c>
      <c r="I212" s="1" t="s">
        <v>1091</v>
      </c>
    </row>
    <row r="213" spans="1:9" x14ac:dyDescent="0.25">
      <c r="A213" s="1" t="s">
        <v>999</v>
      </c>
      <c r="B213" s="1" t="s">
        <v>66</v>
      </c>
      <c r="C213" s="2">
        <v>44248</v>
      </c>
      <c r="D213" s="1" t="s">
        <v>55</v>
      </c>
      <c r="E213" s="1" t="s">
        <v>64</v>
      </c>
      <c r="F213" s="1" t="s">
        <v>1087</v>
      </c>
      <c r="G213" s="1" t="s">
        <v>1083</v>
      </c>
      <c r="H213" s="1">
        <v>2</v>
      </c>
      <c r="I213" s="1" t="s">
        <v>1084</v>
      </c>
    </row>
    <row r="214" spans="1:9" x14ac:dyDescent="0.25">
      <c r="A214" s="1" t="s">
        <v>1000</v>
      </c>
      <c r="B214" s="1" t="s">
        <v>66</v>
      </c>
      <c r="C214" s="2">
        <v>44779</v>
      </c>
      <c r="D214" s="1" t="s">
        <v>55</v>
      </c>
      <c r="E214" s="1" t="s">
        <v>53</v>
      </c>
      <c r="F214" s="1" t="s">
        <v>1082</v>
      </c>
      <c r="G214" s="1" t="s">
        <v>1085</v>
      </c>
      <c r="H214" s="1">
        <v>8</v>
      </c>
      <c r="I214" s="1" t="s">
        <v>1086</v>
      </c>
    </row>
    <row r="215" spans="1:9" x14ac:dyDescent="0.25">
      <c r="A215" s="1" t="s">
        <v>1020</v>
      </c>
      <c r="B215" s="1" t="s">
        <v>66</v>
      </c>
      <c r="C215" s="2">
        <v>44520</v>
      </c>
      <c r="D215" s="1" t="s">
        <v>49</v>
      </c>
      <c r="E215" s="1" t="s">
        <v>60</v>
      </c>
      <c r="F215" s="1" t="s">
        <v>1087</v>
      </c>
      <c r="G215" s="1" t="s">
        <v>1090</v>
      </c>
      <c r="H215" s="1">
        <v>11</v>
      </c>
      <c r="I215" s="1" t="s">
        <v>1091</v>
      </c>
    </row>
    <row r="216" spans="1:9" x14ac:dyDescent="0.25">
      <c r="A216" s="1" t="s">
        <v>1023</v>
      </c>
      <c r="B216" s="1" t="s">
        <v>66</v>
      </c>
      <c r="C216" s="2">
        <v>45248</v>
      </c>
      <c r="D216" s="1" t="s">
        <v>67</v>
      </c>
      <c r="E216" s="1" t="s">
        <v>53</v>
      </c>
      <c r="F216" s="1" t="s">
        <v>1094</v>
      </c>
      <c r="G216" s="1" t="s">
        <v>1090</v>
      </c>
      <c r="H216" s="1">
        <v>11</v>
      </c>
      <c r="I216" s="1" t="s">
        <v>1091</v>
      </c>
    </row>
    <row r="217" spans="1:9" x14ac:dyDescent="0.25">
      <c r="A217" s="1" t="s">
        <v>1029</v>
      </c>
      <c r="B217" s="1" t="s">
        <v>66</v>
      </c>
      <c r="C217" s="2">
        <v>44367</v>
      </c>
      <c r="D217" s="1" t="s">
        <v>55</v>
      </c>
      <c r="E217" s="1" t="s">
        <v>50</v>
      </c>
      <c r="F217" s="1" t="s">
        <v>1087</v>
      </c>
      <c r="G217" s="1" t="s">
        <v>1092</v>
      </c>
      <c r="H217" s="1">
        <v>6</v>
      </c>
      <c r="I217" s="1" t="s">
        <v>1099</v>
      </c>
    </row>
    <row r="218" spans="1:9" x14ac:dyDescent="0.25">
      <c r="A218" s="1" t="s">
        <v>1057</v>
      </c>
      <c r="B218" s="1" t="s">
        <v>66</v>
      </c>
      <c r="C218" s="2">
        <v>43943</v>
      </c>
      <c r="D218" s="1" t="s">
        <v>55</v>
      </c>
      <c r="E218" s="1" t="s">
        <v>60</v>
      </c>
      <c r="F218" s="1" t="s">
        <v>1089</v>
      </c>
      <c r="G218" s="1" t="s">
        <v>1092</v>
      </c>
      <c r="H218" s="1">
        <v>4</v>
      </c>
      <c r="I218" s="1" t="s">
        <v>1093</v>
      </c>
    </row>
    <row r="219" spans="1:9" x14ac:dyDescent="0.25">
      <c r="A219" s="1" t="s">
        <v>15</v>
      </c>
      <c r="B219" s="1" t="s">
        <v>54</v>
      </c>
      <c r="C219" s="2">
        <v>44914</v>
      </c>
      <c r="D219" s="1" t="s">
        <v>55</v>
      </c>
      <c r="E219" s="1" t="s">
        <v>56</v>
      </c>
      <c r="F219" s="1" t="s">
        <v>1082</v>
      </c>
      <c r="G219" s="1" t="s">
        <v>1090</v>
      </c>
      <c r="H219" s="1">
        <v>12</v>
      </c>
      <c r="I219" s="1" t="s">
        <v>1100</v>
      </c>
    </row>
    <row r="220" spans="1:9" x14ac:dyDescent="0.25">
      <c r="A220" s="1" t="s">
        <v>34</v>
      </c>
      <c r="B220" s="1" t="s">
        <v>54</v>
      </c>
      <c r="C220" s="2">
        <v>44026</v>
      </c>
      <c r="D220" s="1" t="s">
        <v>55</v>
      </c>
      <c r="E220" s="1" t="s">
        <v>62</v>
      </c>
      <c r="F220" s="1" t="s">
        <v>1089</v>
      </c>
      <c r="G220" s="1" t="s">
        <v>1085</v>
      </c>
      <c r="H220" s="1">
        <v>7</v>
      </c>
      <c r="I220" s="1" t="s">
        <v>1101</v>
      </c>
    </row>
    <row r="221" spans="1:9" x14ac:dyDescent="0.25">
      <c r="A221" s="1" t="s">
        <v>110</v>
      </c>
      <c r="B221" s="1" t="s">
        <v>54</v>
      </c>
      <c r="C221" s="2">
        <v>45055</v>
      </c>
      <c r="D221" s="1" t="s">
        <v>63</v>
      </c>
      <c r="E221" s="1" t="s">
        <v>62</v>
      </c>
      <c r="F221" s="1" t="s">
        <v>1094</v>
      </c>
      <c r="G221" s="1" t="s">
        <v>1092</v>
      </c>
      <c r="H221" s="1">
        <v>5</v>
      </c>
      <c r="I221" s="1" t="s">
        <v>1098</v>
      </c>
    </row>
    <row r="222" spans="1:9" x14ac:dyDescent="0.25">
      <c r="A222" s="1" t="s">
        <v>114</v>
      </c>
      <c r="B222" s="1" t="s">
        <v>54</v>
      </c>
      <c r="C222" s="2">
        <v>44637</v>
      </c>
      <c r="D222" s="1" t="s">
        <v>72</v>
      </c>
      <c r="E222" s="1" t="s">
        <v>56</v>
      </c>
      <c r="F222" s="1" t="s">
        <v>1082</v>
      </c>
      <c r="G222" s="1" t="s">
        <v>1083</v>
      </c>
      <c r="H222" s="1">
        <v>3</v>
      </c>
      <c r="I222" s="1" t="s">
        <v>1088</v>
      </c>
    </row>
    <row r="223" spans="1:9" x14ac:dyDescent="0.25">
      <c r="A223" s="1" t="s">
        <v>124</v>
      </c>
      <c r="B223" s="1" t="s">
        <v>54</v>
      </c>
      <c r="C223" s="2">
        <v>43975</v>
      </c>
      <c r="D223" s="1" t="s">
        <v>55</v>
      </c>
      <c r="E223" s="1" t="s">
        <v>56</v>
      </c>
      <c r="F223" s="1" t="s">
        <v>1089</v>
      </c>
      <c r="G223" s="1" t="s">
        <v>1092</v>
      </c>
      <c r="H223" s="1">
        <v>5</v>
      </c>
      <c r="I223" s="1" t="s">
        <v>1098</v>
      </c>
    </row>
    <row r="224" spans="1:9" x14ac:dyDescent="0.25">
      <c r="A224" s="1" t="s">
        <v>179</v>
      </c>
      <c r="B224" s="1" t="s">
        <v>54</v>
      </c>
      <c r="C224" s="2">
        <v>44554</v>
      </c>
      <c r="D224" s="1" t="s">
        <v>63</v>
      </c>
      <c r="E224" s="1" t="s">
        <v>50</v>
      </c>
      <c r="F224" s="1" t="s">
        <v>1087</v>
      </c>
      <c r="G224" s="1" t="s">
        <v>1090</v>
      </c>
      <c r="H224" s="1">
        <v>12</v>
      </c>
      <c r="I224" s="1" t="s">
        <v>1100</v>
      </c>
    </row>
    <row r="225" spans="1:9" x14ac:dyDescent="0.25">
      <c r="A225" s="1" t="s">
        <v>186</v>
      </c>
      <c r="B225" s="1" t="s">
        <v>54</v>
      </c>
      <c r="C225" s="2">
        <v>44474</v>
      </c>
      <c r="D225" s="1" t="s">
        <v>55</v>
      </c>
      <c r="E225" s="1" t="s">
        <v>53</v>
      </c>
      <c r="F225" s="1" t="s">
        <v>1087</v>
      </c>
      <c r="G225" s="1" t="s">
        <v>1090</v>
      </c>
      <c r="H225" s="1">
        <v>10</v>
      </c>
      <c r="I225" s="1" t="s">
        <v>1096</v>
      </c>
    </row>
    <row r="226" spans="1:9" x14ac:dyDescent="0.25">
      <c r="A226" s="1" t="s">
        <v>187</v>
      </c>
      <c r="B226" s="1" t="s">
        <v>54</v>
      </c>
      <c r="C226" s="2">
        <v>44316</v>
      </c>
      <c r="D226" s="1" t="s">
        <v>51</v>
      </c>
      <c r="E226" s="1" t="s">
        <v>56</v>
      </c>
      <c r="F226" s="1" t="s">
        <v>1087</v>
      </c>
      <c r="G226" s="1" t="s">
        <v>1092</v>
      </c>
      <c r="H226" s="1">
        <v>4</v>
      </c>
      <c r="I226" s="1" t="s">
        <v>1093</v>
      </c>
    </row>
    <row r="227" spans="1:9" x14ac:dyDescent="0.25">
      <c r="A227" s="1" t="s">
        <v>188</v>
      </c>
      <c r="B227" s="1" t="s">
        <v>54</v>
      </c>
      <c r="C227" s="2">
        <v>44018</v>
      </c>
      <c r="D227" s="1" t="s">
        <v>63</v>
      </c>
      <c r="E227" s="1" t="s">
        <v>60</v>
      </c>
      <c r="F227" s="1" t="s">
        <v>1089</v>
      </c>
      <c r="G227" s="1" t="s">
        <v>1085</v>
      </c>
      <c r="H227" s="1">
        <v>7</v>
      </c>
      <c r="I227" s="1" t="s">
        <v>1101</v>
      </c>
    </row>
    <row r="228" spans="1:9" x14ac:dyDescent="0.25">
      <c r="A228" s="1" t="s">
        <v>207</v>
      </c>
      <c r="B228" s="1" t="s">
        <v>54</v>
      </c>
      <c r="C228" s="2">
        <v>44053</v>
      </c>
      <c r="D228" s="1" t="s">
        <v>51</v>
      </c>
      <c r="E228" s="1" t="s">
        <v>62</v>
      </c>
      <c r="F228" s="1" t="s">
        <v>1089</v>
      </c>
      <c r="G228" s="1" t="s">
        <v>1085</v>
      </c>
      <c r="H228" s="1">
        <v>8</v>
      </c>
      <c r="I228" s="1" t="s">
        <v>1086</v>
      </c>
    </row>
    <row r="229" spans="1:9" x14ac:dyDescent="0.25">
      <c r="A229" s="1" t="s">
        <v>219</v>
      </c>
      <c r="B229" s="1" t="s">
        <v>54</v>
      </c>
      <c r="C229" s="2">
        <v>44790</v>
      </c>
      <c r="D229" s="1" t="s">
        <v>55</v>
      </c>
      <c r="E229" s="1" t="s">
        <v>64</v>
      </c>
      <c r="F229" s="1" t="s">
        <v>1082</v>
      </c>
      <c r="G229" s="1" t="s">
        <v>1085</v>
      </c>
      <c r="H229" s="1">
        <v>8</v>
      </c>
      <c r="I229" s="1" t="s">
        <v>1086</v>
      </c>
    </row>
    <row r="230" spans="1:9" x14ac:dyDescent="0.25">
      <c r="A230" s="1" t="s">
        <v>227</v>
      </c>
      <c r="B230" s="1" t="s">
        <v>54</v>
      </c>
      <c r="C230" s="2">
        <v>44133</v>
      </c>
      <c r="D230" s="1" t="s">
        <v>72</v>
      </c>
      <c r="E230" s="1" t="s">
        <v>47</v>
      </c>
      <c r="F230" s="1" t="s">
        <v>1089</v>
      </c>
      <c r="G230" s="1" t="s">
        <v>1090</v>
      </c>
      <c r="H230" s="1">
        <v>10</v>
      </c>
      <c r="I230" s="1" t="s">
        <v>1096</v>
      </c>
    </row>
    <row r="231" spans="1:9" x14ac:dyDescent="0.25">
      <c r="A231" s="1" t="s">
        <v>236</v>
      </c>
      <c r="B231" s="1" t="s">
        <v>54</v>
      </c>
      <c r="C231" s="2">
        <v>44843</v>
      </c>
      <c r="D231" s="1" t="s">
        <v>51</v>
      </c>
      <c r="E231" s="1" t="s">
        <v>70</v>
      </c>
      <c r="F231" s="1" t="s">
        <v>1082</v>
      </c>
      <c r="G231" s="1" t="s">
        <v>1090</v>
      </c>
      <c r="H231" s="1">
        <v>10</v>
      </c>
      <c r="I231" s="1" t="s">
        <v>1096</v>
      </c>
    </row>
    <row r="232" spans="1:9" x14ac:dyDescent="0.25">
      <c r="A232" s="1" t="s">
        <v>241</v>
      </c>
      <c r="B232" s="1" t="s">
        <v>54</v>
      </c>
      <c r="C232" s="2">
        <v>44408</v>
      </c>
      <c r="D232" s="1" t="s">
        <v>49</v>
      </c>
      <c r="E232" s="1" t="s">
        <v>62</v>
      </c>
      <c r="F232" s="1" t="s">
        <v>1087</v>
      </c>
      <c r="G232" s="1" t="s">
        <v>1085</v>
      </c>
      <c r="H232" s="1">
        <v>7</v>
      </c>
      <c r="I232" s="1" t="s">
        <v>1101</v>
      </c>
    </row>
    <row r="233" spans="1:9" x14ac:dyDescent="0.25">
      <c r="A233" s="1" t="s">
        <v>253</v>
      </c>
      <c r="B233" s="1" t="s">
        <v>54</v>
      </c>
      <c r="C233" s="2">
        <v>45021</v>
      </c>
      <c r="D233" s="1" t="s">
        <v>67</v>
      </c>
      <c r="E233" s="1" t="s">
        <v>60</v>
      </c>
      <c r="F233" s="1" t="s">
        <v>1094</v>
      </c>
      <c r="G233" s="1" t="s">
        <v>1092</v>
      </c>
      <c r="H233" s="1">
        <v>4</v>
      </c>
      <c r="I233" s="1" t="s">
        <v>1093</v>
      </c>
    </row>
    <row r="234" spans="1:9" x14ac:dyDescent="0.25">
      <c r="A234" s="1" t="s">
        <v>254</v>
      </c>
      <c r="B234" s="1" t="s">
        <v>54</v>
      </c>
      <c r="C234" s="2">
        <v>44792</v>
      </c>
      <c r="D234" s="1" t="s">
        <v>71</v>
      </c>
      <c r="E234" s="1" t="s">
        <v>70</v>
      </c>
      <c r="F234" s="1" t="s">
        <v>1082</v>
      </c>
      <c r="G234" s="1" t="s">
        <v>1085</v>
      </c>
      <c r="H234" s="1">
        <v>8</v>
      </c>
      <c r="I234" s="1" t="s">
        <v>1086</v>
      </c>
    </row>
    <row r="235" spans="1:9" x14ac:dyDescent="0.25">
      <c r="A235" s="1" t="s">
        <v>308</v>
      </c>
      <c r="B235" s="1" t="s">
        <v>54</v>
      </c>
      <c r="C235" s="2">
        <v>43866</v>
      </c>
      <c r="D235" s="1" t="s">
        <v>51</v>
      </c>
      <c r="E235" s="1" t="s">
        <v>56</v>
      </c>
      <c r="F235" s="1" t="s">
        <v>1089</v>
      </c>
      <c r="G235" s="1" t="s">
        <v>1083</v>
      </c>
      <c r="H235" s="1">
        <v>2</v>
      </c>
      <c r="I235" s="1" t="s">
        <v>1084</v>
      </c>
    </row>
    <row r="236" spans="1:9" x14ac:dyDescent="0.25">
      <c r="A236" s="1" t="s">
        <v>312</v>
      </c>
      <c r="B236" s="1" t="s">
        <v>54</v>
      </c>
      <c r="C236" s="2">
        <v>45052</v>
      </c>
      <c r="D236" s="1" t="s">
        <v>71</v>
      </c>
      <c r="E236" s="1" t="s">
        <v>64</v>
      </c>
      <c r="F236" s="1" t="s">
        <v>1094</v>
      </c>
      <c r="G236" s="1" t="s">
        <v>1092</v>
      </c>
      <c r="H236" s="1">
        <v>5</v>
      </c>
      <c r="I236" s="1" t="s">
        <v>1098</v>
      </c>
    </row>
    <row r="237" spans="1:9" x14ac:dyDescent="0.25">
      <c r="A237" s="1" t="s">
        <v>317</v>
      </c>
      <c r="B237" s="1" t="s">
        <v>54</v>
      </c>
      <c r="C237" s="2">
        <v>44298</v>
      </c>
      <c r="D237" s="1" t="s">
        <v>63</v>
      </c>
      <c r="E237" s="1" t="s">
        <v>53</v>
      </c>
      <c r="F237" s="1" t="s">
        <v>1087</v>
      </c>
      <c r="G237" s="1" t="s">
        <v>1092</v>
      </c>
      <c r="H237" s="1">
        <v>4</v>
      </c>
      <c r="I237" s="1" t="s">
        <v>1093</v>
      </c>
    </row>
    <row r="238" spans="1:9" x14ac:dyDescent="0.25">
      <c r="A238" s="1" t="s">
        <v>322</v>
      </c>
      <c r="B238" s="1" t="s">
        <v>54</v>
      </c>
      <c r="C238" s="2">
        <v>44569</v>
      </c>
      <c r="D238" s="1" t="s">
        <v>49</v>
      </c>
      <c r="E238" s="1" t="s">
        <v>53</v>
      </c>
      <c r="F238" s="1" t="s">
        <v>1082</v>
      </c>
      <c r="G238" s="1" t="s">
        <v>1083</v>
      </c>
      <c r="H238" s="1">
        <v>1</v>
      </c>
      <c r="I238" s="1" t="s">
        <v>1097</v>
      </c>
    </row>
    <row r="239" spans="1:9" x14ac:dyDescent="0.25">
      <c r="A239" s="1" t="s">
        <v>332</v>
      </c>
      <c r="B239" s="1" t="s">
        <v>54</v>
      </c>
      <c r="C239" s="2">
        <v>45260</v>
      </c>
      <c r="D239" s="1" t="s">
        <v>72</v>
      </c>
      <c r="E239" s="1" t="s">
        <v>60</v>
      </c>
      <c r="F239" s="1" t="s">
        <v>1094</v>
      </c>
      <c r="G239" s="1" t="s">
        <v>1090</v>
      </c>
      <c r="H239" s="1">
        <v>11</v>
      </c>
      <c r="I239" s="1" t="s">
        <v>1091</v>
      </c>
    </row>
    <row r="240" spans="1:9" x14ac:dyDescent="0.25">
      <c r="A240" s="1" t="s">
        <v>342</v>
      </c>
      <c r="B240" s="1" t="s">
        <v>54</v>
      </c>
      <c r="C240" s="2">
        <v>44625</v>
      </c>
      <c r="D240" s="1" t="s">
        <v>71</v>
      </c>
      <c r="E240" s="1" t="s">
        <v>53</v>
      </c>
      <c r="F240" s="1" t="s">
        <v>1082</v>
      </c>
      <c r="G240" s="1" t="s">
        <v>1083</v>
      </c>
      <c r="H240" s="1">
        <v>3</v>
      </c>
      <c r="I240" s="1" t="s">
        <v>1088</v>
      </c>
    </row>
    <row r="241" spans="1:9" x14ac:dyDescent="0.25">
      <c r="A241" s="1" t="s">
        <v>345</v>
      </c>
      <c r="B241" s="1" t="s">
        <v>54</v>
      </c>
      <c r="C241" s="2">
        <v>43990</v>
      </c>
      <c r="D241" s="1" t="s">
        <v>46</v>
      </c>
      <c r="E241" s="1" t="s">
        <v>47</v>
      </c>
      <c r="F241" s="1" t="s">
        <v>1089</v>
      </c>
      <c r="G241" s="1" t="s">
        <v>1092</v>
      </c>
      <c r="H241" s="1">
        <v>6</v>
      </c>
      <c r="I241" s="1" t="s">
        <v>1099</v>
      </c>
    </row>
    <row r="242" spans="1:9" x14ac:dyDescent="0.25">
      <c r="A242" s="1" t="s">
        <v>352</v>
      </c>
      <c r="B242" s="1" t="s">
        <v>54</v>
      </c>
      <c r="C242" s="2">
        <v>44489</v>
      </c>
      <c r="D242" s="1" t="s">
        <v>46</v>
      </c>
      <c r="E242" s="1" t="s">
        <v>47</v>
      </c>
      <c r="F242" s="1" t="s">
        <v>1087</v>
      </c>
      <c r="G242" s="1" t="s">
        <v>1090</v>
      </c>
      <c r="H242" s="1">
        <v>10</v>
      </c>
      <c r="I242" s="1" t="s">
        <v>1096</v>
      </c>
    </row>
    <row r="243" spans="1:9" x14ac:dyDescent="0.25">
      <c r="A243" s="1" t="s">
        <v>360</v>
      </c>
      <c r="B243" s="1" t="s">
        <v>54</v>
      </c>
      <c r="C243" s="2">
        <v>44473</v>
      </c>
      <c r="D243" s="1" t="s">
        <v>49</v>
      </c>
      <c r="E243" s="1" t="s">
        <v>53</v>
      </c>
      <c r="F243" s="1" t="s">
        <v>1087</v>
      </c>
      <c r="G243" s="1" t="s">
        <v>1090</v>
      </c>
      <c r="H243" s="1">
        <v>10</v>
      </c>
      <c r="I243" s="1" t="s">
        <v>1096</v>
      </c>
    </row>
    <row r="244" spans="1:9" x14ac:dyDescent="0.25">
      <c r="A244" s="1" t="s">
        <v>378</v>
      </c>
      <c r="B244" s="1" t="s">
        <v>54</v>
      </c>
      <c r="C244" s="2">
        <v>44944</v>
      </c>
      <c r="D244" s="1" t="s">
        <v>72</v>
      </c>
      <c r="E244" s="1" t="s">
        <v>68</v>
      </c>
      <c r="F244" s="1" t="s">
        <v>1094</v>
      </c>
      <c r="G244" s="1" t="s">
        <v>1083</v>
      </c>
      <c r="H244" s="1">
        <v>1</v>
      </c>
      <c r="I244" s="1" t="s">
        <v>1097</v>
      </c>
    </row>
    <row r="245" spans="1:9" x14ac:dyDescent="0.25">
      <c r="A245" s="1" t="s">
        <v>386</v>
      </c>
      <c r="B245" s="1" t="s">
        <v>54</v>
      </c>
      <c r="C245" s="2">
        <v>44074</v>
      </c>
      <c r="D245" s="1" t="s">
        <v>55</v>
      </c>
      <c r="E245" s="1" t="s">
        <v>53</v>
      </c>
      <c r="F245" s="1" t="s">
        <v>1089</v>
      </c>
      <c r="G245" s="1" t="s">
        <v>1085</v>
      </c>
      <c r="H245" s="1">
        <v>8</v>
      </c>
      <c r="I245" s="1" t="s">
        <v>1086</v>
      </c>
    </row>
    <row r="246" spans="1:9" x14ac:dyDescent="0.25">
      <c r="A246" s="1" t="s">
        <v>390</v>
      </c>
      <c r="B246" s="1" t="s">
        <v>54</v>
      </c>
      <c r="C246" s="2">
        <v>44838</v>
      </c>
      <c r="D246" s="1" t="s">
        <v>51</v>
      </c>
      <c r="E246" s="1" t="s">
        <v>60</v>
      </c>
      <c r="F246" s="1" t="s">
        <v>1082</v>
      </c>
      <c r="G246" s="1" t="s">
        <v>1090</v>
      </c>
      <c r="H246" s="1">
        <v>10</v>
      </c>
      <c r="I246" s="1" t="s">
        <v>1096</v>
      </c>
    </row>
    <row r="247" spans="1:9" x14ac:dyDescent="0.25">
      <c r="A247" s="1" t="s">
        <v>392</v>
      </c>
      <c r="B247" s="1" t="s">
        <v>54</v>
      </c>
      <c r="C247" s="2">
        <v>44481</v>
      </c>
      <c r="D247" s="1" t="s">
        <v>46</v>
      </c>
      <c r="E247" s="1" t="s">
        <v>58</v>
      </c>
      <c r="F247" s="1" t="s">
        <v>1087</v>
      </c>
      <c r="G247" s="1" t="s">
        <v>1090</v>
      </c>
      <c r="H247" s="1">
        <v>10</v>
      </c>
      <c r="I247" s="1" t="s">
        <v>1096</v>
      </c>
    </row>
    <row r="248" spans="1:9" x14ac:dyDescent="0.25">
      <c r="A248" s="1" t="s">
        <v>398</v>
      </c>
      <c r="B248" s="1" t="s">
        <v>54</v>
      </c>
      <c r="C248" s="2">
        <v>45105</v>
      </c>
      <c r="D248" s="1" t="s">
        <v>51</v>
      </c>
      <c r="E248" s="1" t="s">
        <v>68</v>
      </c>
      <c r="F248" s="1" t="s">
        <v>1094</v>
      </c>
      <c r="G248" s="1" t="s">
        <v>1092</v>
      </c>
      <c r="H248" s="1">
        <v>6</v>
      </c>
      <c r="I248" s="1" t="s">
        <v>1099</v>
      </c>
    </row>
    <row r="249" spans="1:9" x14ac:dyDescent="0.25">
      <c r="A249" s="1" t="s">
        <v>401</v>
      </c>
      <c r="B249" s="1" t="s">
        <v>54</v>
      </c>
      <c r="C249" s="2">
        <v>44322</v>
      </c>
      <c r="D249" s="1" t="s">
        <v>67</v>
      </c>
      <c r="E249" s="1" t="s">
        <v>62</v>
      </c>
      <c r="F249" s="1" t="s">
        <v>1087</v>
      </c>
      <c r="G249" s="1" t="s">
        <v>1092</v>
      </c>
      <c r="H249" s="1">
        <v>5</v>
      </c>
      <c r="I249" s="1" t="s">
        <v>1098</v>
      </c>
    </row>
    <row r="250" spans="1:9" x14ac:dyDescent="0.25">
      <c r="A250" s="1" t="s">
        <v>408</v>
      </c>
      <c r="B250" s="1" t="s">
        <v>54</v>
      </c>
      <c r="C250" s="2">
        <v>43942</v>
      </c>
      <c r="D250" s="1" t="s">
        <v>63</v>
      </c>
      <c r="E250" s="1" t="s">
        <v>50</v>
      </c>
      <c r="F250" s="1" t="s">
        <v>1089</v>
      </c>
      <c r="G250" s="1" t="s">
        <v>1092</v>
      </c>
      <c r="H250" s="1">
        <v>4</v>
      </c>
      <c r="I250" s="1" t="s">
        <v>1093</v>
      </c>
    </row>
    <row r="251" spans="1:9" x14ac:dyDescent="0.25">
      <c r="A251" s="1" t="s">
        <v>411</v>
      </c>
      <c r="B251" s="1" t="s">
        <v>54</v>
      </c>
      <c r="C251" s="2">
        <v>44760</v>
      </c>
      <c r="D251" s="1" t="s">
        <v>72</v>
      </c>
      <c r="E251" s="1" t="s">
        <v>58</v>
      </c>
      <c r="F251" s="1" t="s">
        <v>1082</v>
      </c>
      <c r="G251" s="1" t="s">
        <v>1085</v>
      </c>
      <c r="H251" s="1">
        <v>7</v>
      </c>
      <c r="I251" s="1" t="s">
        <v>1101</v>
      </c>
    </row>
    <row r="252" spans="1:9" x14ac:dyDescent="0.25">
      <c r="A252" s="1" t="s">
        <v>416</v>
      </c>
      <c r="B252" s="1" t="s">
        <v>54</v>
      </c>
      <c r="C252" s="2">
        <v>44286</v>
      </c>
      <c r="D252" s="1" t="s">
        <v>72</v>
      </c>
      <c r="E252" s="1" t="s">
        <v>53</v>
      </c>
      <c r="F252" s="1" t="s">
        <v>1087</v>
      </c>
      <c r="G252" s="1" t="s">
        <v>1083</v>
      </c>
      <c r="H252" s="1">
        <v>3</v>
      </c>
      <c r="I252" s="1" t="s">
        <v>1088</v>
      </c>
    </row>
    <row r="253" spans="1:9" x14ac:dyDescent="0.25">
      <c r="A253" s="1" t="s">
        <v>456</v>
      </c>
      <c r="B253" s="1" t="s">
        <v>54</v>
      </c>
      <c r="C253" s="2">
        <v>44799</v>
      </c>
      <c r="D253" s="1" t="s">
        <v>55</v>
      </c>
      <c r="E253" s="1" t="s">
        <v>70</v>
      </c>
      <c r="F253" s="1" t="s">
        <v>1082</v>
      </c>
      <c r="G253" s="1" t="s">
        <v>1085</v>
      </c>
      <c r="H253" s="1">
        <v>8</v>
      </c>
      <c r="I253" s="1" t="s">
        <v>1086</v>
      </c>
    </row>
    <row r="254" spans="1:9" x14ac:dyDescent="0.25">
      <c r="A254" s="1" t="s">
        <v>458</v>
      </c>
      <c r="B254" s="1" t="s">
        <v>54</v>
      </c>
      <c r="C254" s="2">
        <v>44414</v>
      </c>
      <c r="D254" s="1" t="s">
        <v>63</v>
      </c>
      <c r="E254" s="1" t="s">
        <v>70</v>
      </c>
      <c r="F254" s="1" t="s">
        <v>1087</v>
      </c>
      <c r="G254" s="1" t="s">
        <v>1085</v>
      </c>
      <c r="H254" s="1">
        <v>8</v>
      </c>
      <c r="I254" s="1" t="s">
        <v>1086</v>
      </c>
    </row>
    <row r="255" spans="1:9" x14ac:dyDescent="0.25">
      <c r="A255" s="1" t="s">
        <v>459</v>
      </c>
      <c r="B255" s="1" t="s">
        <v>54</v>
      </c>
      <c r="C255" s="2">
        <v>44898</v>
      </c>
      <c r="D255" s="1" t="s">
        <v>63</v>
      </c>
      <c r="E255" s="1" t="s">
        <v>58</v>
      </c>
      <c r="F255" s="1" t="s">
        <v>1082</v>
      </c>
      <c r="G255" s="1" t="s">
        <v>1090</v>
      </c>
      <c r="H255" s="1">
        <v>12</v>
      </c>
      <c r="I255" s="1" t="s">
        <v>1100</v>
      </c>
    </row>
    <row r="256" spans="1:9" x14ac:dyDescent="0.25">
      <c r="A256" s="1" t="s">
        <v>469</v>
      </c>
      <c r="B256" s="1" t="s">
        <v>54</v>
      </c>
      <c r="C256" s="2">
        <v>44564</v>
      </c>
      <c r="D256" s="1" t="s">
        <v>63</v>
      </c>
      <c r="E256" s="1" t="s">
        <v>60</v>
      </c>
      <c r="F256" s="1" t="s">
        <v>1082</v>
      </c>
      <c r="G256" s="1" t="s">
        <v>1083</v>
      </c>
      <c r="H256" s="1">
        <v>1</v>
      </c>
      <c r="I256" s="1" t="s">
        <v>1097</v>
      </c>
    </row>
    <row r="257" spans="1:9" x14ac:dyDescent="0.25">
      <c r="A257" s="1" t="s">
        <v>477</v>
      </c>
      <c r="B257" s="1" t="s">
        <v>54</v>
      </c>
      <c r="C257" s="2">
        <v>44545</v>
      </c>
      <c r="D257" s="1" t="s">
        <v>63</v>
      </c>
      <c r="E257" s="1" t="s">
        <v>47</v>
      </c>
      <c r="F257" s="1" t="s">
        <v>1087</v>
      </c>
      <c r="G257" s="1" t="s">
        <v>1090</v>
      </c>
      <c r="H257" s="1">
        <v>12</v>
      </c>
      <c r="I257" s="1" t="s">
        <v>1100</v>
      </c>
    </row>
    <row r="258" spans="1:9" x14ac:dyDescent="0.25">
      <c r="A258" s="1" t="s">
        <v>479</v>
      </c>
      <c r="B258" s="1" t="s">
        <v>54</v>
      </c>
      <c r="C258" s="2">
        <v>44764</v>
      </c>
      <c r="D258" s="1" t="s">
        <v>63</v>
      </c>
      <c r="E258" s="1" t="s">
        <v>50</v>
      </c>
      <c r="F258" s="1" t="s">
        <v>1082</v>
      </c>
      <c r="G258" s="1" t="s">
        <v>1085</v>
      </c>
      <c r="H258" s="1">
        <v>7</v>
      </c>
      <c r="I258" s="1" t="s">
        <v>1101</v>
      </c>
    </row>
    <row r="259" spans="1:9" x14ac:dyDescent="0.25">
      <c r="A259" s="1" t="s">
        <v>500</v>
      </c>
      <c r="B259" s="1" t="s">
        <v>54</v>
      </c>
      <c r="C259" s="2">
        <v>44571</v>
      </c>
      <c r="D259" s="1" t="s">
        <v>49</v>
      </c>
      <c r="E259" s="1" t="s">
        <v>50</v>
      </c>
      <c r="F259" s="1" t="s">
        <v>1082</v>
      </c>
      <c r="G259" s="1" t="s">
        <v>1083</v>
      </c>
      <c r="H259" s="1">
        <v>1</v>
      </c>
      <c r="I259" s="1" t="s">
        <v>1097</v>
      </c>
    </row>
    <row r="260" spans="1:9" x14ac:dyDescent="0.25">
      <c r="A260" s="1" t="s">
        <v>511</v>
      </c>
      <c r="B260" s="1" t="s">
        <v>54</v>
      </c>
      <c r="C260" s="2">
        <v>44343</v>
      </c>
      <c r="D260" s="1" t="s">
        <v>72</v>
      </c>
      <c r="E260" s="1" t="s">
        <v>64</v>
      </c>
      <c r="F260" s="1" t="s">
        <v>1087</v>
      </c>
      <c r="G260" s="1" t="s">
        <v>1092</v>
      </c>
      <c r="H260" s="1">
        <v>5</v>
      </c>
      <c r="I260" s="1" t="s">
        <v>1098</v>
      </c>
    </row>
    <row r="261" spans="1:9" x14ac:dyDescent="0.25">
      <c r="A261" s="1" t="s">
        <v>518</v>
      </c>
      <c r="B261" s="1" t="s">
        <v>54</v>
      </c>
      <c r="C261" s="2">
        <v>44749</v>
      </c>
      <c r="D261" s="1" t="s">
        <v>72</v>
      </c>
      <c r="E261" s="1" t="s">
        <v>70</v>
      </c>
      <c r="F261" s="1" t="s">
        <v>1082</v>
      </c>
      <c r="G261" s="1" t="s">
        <v>1085</v>
      </c>
      <c r="H261" s="1">
        <v>7</v>
      </c>
      <c r="I261" s="1" t="s">
        <v>1101</v>
      </c>
    </row>
    <row r="262" spans="1:9" x14ac:dyDescent="0.25">
      <c r="A262" s="1" t="s">
        <v>530</v>
      </c>
      <c r="B262" s="1" t="s">
        <v>54</v>
      </c>
      <c r="C262" s="2">
        <v>45061</v>
      </c>
      <c r="D262" s="1" t="s">
        <v>71</v>
      </c>
      <c r="E262" s="1" t="s">
        <v>70</v>
      </c>
      <c r="F262" s="1" t="s">
        <v>1094</v>
      </c>
      <c r="G262" s="1" t="s">
        <v>1092</v>
      </c>
      <c r="H262" s="1">
        <v>5</v>
      </c>
      <c r="I262" s="1" t="s">
        <v>1098</v>
      </c>
    </row>
    <row r="263" spans="1:9" x14ac:dyDescent="0.25">
      <c r="A263" s="1" t="s">
        <v>537</v>
      </c>
      <c r="B263" s="1" t="s">
        <v>54</v>
      </c>
      <c r="C263" s="2">
        <v>44572</v>
      </c>
      <c r="D263" s="1" t="s">
        <v>71</v>
      </c>
      <c r="E263" s="1" t="s">
        <v>56</v>
      </c>
      <c r="F263" s="1" t="s">
        <v>1082</v>
      </c>
      <c r="G263" s="1" t="s">
        <v>1083</v>
      </c>
      <c r="H263" s="1">
        <v>1</v>
      </c>
      <c r="I263" s="1" t="s">
        <v>1097</v>
      </c>
    </row>
    <row r="264" spans="1:9" x14ac:dyDescent="0.25">
      <c r="A264" s="1" t="s">
        <v>542</v>
      </c>
      <c r="B264" s="1" t="s">
        <v>54</v>
      </c>
      <c r="C264" s="2">
        <v>44027</v>
      </c>
      <c r="D264" s="1" t="s">
        <v>49</v>
      </c>
      <c r="E264" s="1" t="s">
        <v>70</v>
      </c>
      <c r="F264" s="1" t="s">
        <v>1089</v>
      </c>
      <c r="G264" s="1" t="s">
        <v>1085</v>
      </c>
      <c r="H264" s="1">
        <v>7</v>
      </c>
      <c r="I264" s="1" t="s">
        <v>1101</v>
      </c>
    </row>
    <row r="265" spans="1:9" x14ac:dyDescent="0.25">
      <c r="A265" s="1" t="s">
        <v>553</v>
      </c>
      <c r="B265" s="1" t="s">
        <v>54</v>
      </c>
      <c r="C265" s="2">
        <v>45122</v>
      </c>
      <c r="D265" s="1" t="s">
        <v>71</v>
      </c>
      <c r="E265" s="1" t="s">
        <v>70</v>
      </c>
      <c r="F265" s="1" t="s">
        <v>1094</v>
      </c>
      <c r="G265" s="1" t="s">
        <v>1085</v>
      </c>
      <c r="H265" s="1">
        <v>7</v>
      </c>
      <c r="I265" s="1" t="s">
        <v>1101</v>
      </c>
    </row>
    <row r="266" spans="1:9" x14ac:dyDescent="0.25">
      <c r="A266" s="1" t="s">
        <v>572</v>
      </c>
      <c r="B266" s="1" t="s">
        <v>54</v>
      </c>
      <c r="C266" s="2">
        <v>44268</v>
      </c>
      <c r="D266" s="1" t="s">
        <v>51</v>
      </c>
      <c r="E266" s="1" t="s">
        <v>50</v>
      </c>
      <c r="F266" s="1" t="s">
        <v>1087</v>
      </c>
      <c r="G266" s="1" t="s">
        <v>1083</v>
      </c>
      <c r="H266" s="1">
        <v>3</v>
      </c>
      <c r="I266" s="1" t="s">
        <v>1088</v>
      </c>
    </row>
    <row r="267" spans="1:9" x14ac:dyDescent="0.25">
      <c r="A267" s="1" t="s">
        <v>577</v>
      </c>
      <c r="B267" s="1" t="s">
        <v>54</v>
      </c>
      <c r="C267" s="2">
        <v>44165</v>
      </c>
      <c r="D267" s="1" t="s">
        <v>51</v>
      </c>
      <c r="E267" s="1" t="s">
        <v>60</v>
      </c>
      <c r="F267" s="1" t="s">
        <v>1089</v>
      </c>
      <c r="G267" s="1" t="s">
        <v>1090</v>
      </c>
      <c r="H267" s="1">
        <v>11</v>
      </c>
      <c r="I267" s="1" t="s">
        <v>1091</v>
      </c>
    </row>
    <row r="268" spans="1:9" x14ac:dyDescent="0.25">
      <c r="A268" s="1" t="s">
        <v>583</v>
      </c>
      <c r="B268" s="1" t="s">
        <v>54</v>
      </c>
      <c r="C268" s="2">
        <v>44555</v>
      </c>
      <c r="D268" s="1" t="s">
        <v>63</v>
      </c>
      <c r="E268" s="1" t="s">
        <v>62</v>
      </c>
      <c r="F268" s="1" t="s">
        <v>1087</v>
      </c>
      <c r="G268" s="1" t="s">
        <v>1090</v>
      </c>
      <c r="H268" s="1">
        <v>12</v>
      </c>
      <c r="I268" s="1" t="s">
        <v>1100</v>
      </c>
    </row>
    <row r="269" spans="1:9" x14ac:dyDescent="0.25">
      <c r="A269" s="1" t="s">
        <v>594</v>
      </c>
      <c r="B269" s="1" t="s">
        <v>54</v>
      </c>
      <c r="C269" s="2">
        <v>44439</v>
      </c>
      <c r="D269" s="1" t="s">
        <v>72</v>
      </c>
      <c r="E269" s="1" t="s">
        <v>47</v>
      </c>
      <c r="F269" s="1" t="s">
        <v>1087</v>
      </c>
      <c r="G269" s="1" t="s">
        <v>1085</v>
      </c>
      <c r="H269" s="1">
        <v>8</v>
      </c>
      <c r="I269" s="1" t="s">
        <v>1086</v>
      </c>
    </row>
    <row r="270" spans="1:9" x14ac:dyDescent="0.25">
      <c r="A270" s="1" t="s">
        <v>595</v>
      </c>
      <c r="B270" s="1" t="s">
        <v>54</v>
      </c>
      <c r="C270" s="2">
        <v>44030</v>
      </c>
      <c r="D270" s="1" t="s">
        <v>63</v>
      </c>
      <c r="E270" s="1" t="s">
        <v>50</v>
      </c>
      <c r="F270" s="1" t="s">
        <v>1089</v>
      </c>
      <c r="G270" s="1" t="s">
        <v>1085</v>
      </c>
      <c r="H270" s="1">
        <v>7</v>
      </c>
      <c r="I270" s="1" t="s">
        <v>1101</v>
      </c>
    </row>
    <row r="271" spans="1:9" x14ac:dyDescent="0.25">
      <c r="A271" s="1" t="s">
        <v>608</v>
      </c>
      <c r="B271" s="1" t="s">
        <v>54</v>
      </c>
      <c r="C271" s="2">
        <v>45107</v>
      </c>
      <c r="D271" s="1" t="s">
        <v>51</v>
      </c>
      <c r="E271" s="1" t="s">
        <v>50</v>
      </c>
      <c r="F271" s="1" t="s">
        <v>1094</v>
      </c>
      <c r="G271" s="1" t="s">
        <v>1092</v>
      </c>
      <c r="H271" s="1">
        <v>6</v>
      </c>
      <c r="I271" s="1" t="s">
        <v>1099</v>
      </c>
    </row>
    <row r="272" spans="1:9" x14ac:dyDescent="0.25">
      <c r="A272" s="1" t="s">
        <v>614</v>
      </c>
      <c r="B272" s="1" t="s">
        <v>54</v>
      </c>
      <c r="C272" s="2">
        <v>44682</v>
      </c>
      <c r="D272" s="1" t="s">
        <v>55</v>
      </c>
      <c r="E272" s="1" t="s">
        <v>68</v>
      </c>
      <c r="F272" s="1" t="s">
        <v>1082</v>
      </c>
      <c r="G272" s="1" t="s">
        <v>1092</v>
      </c>
      <c r="H272" s="1">
        <v>5</v>
      </c>
      <c r="I272" s="1" t="s">
        <v>1098</v>
      </c>
    </row>
    <row r="273" spans="1:9" x14ac:dyDescent="0.25">
      <c r="A273" s="1" t="s">
        <v>620</v>
      </c>
      <c r="B273" s="1" t="s">
        <v>54</v>
      </c>
      <c r="C273" s="2">
        <v>45185</v>
      </c>
      <c r="D273" s="1" t="s">
        <v>71</v>
      </c>
      <c r="E273" s="1" t="s">
        <v>64</v>
      </c>
      <c r="F273" s="1" t="s">
        <v>1094</v>
      </c>
      <c r="G273" s="1" t="s">
        <v>1085</v>
      </c>
      <c r="H273" s="1">
        <v>9</v>
      </c>
      <c r="I273" s="1" t="s">
        <v>1095</v>
      </c>
    </row>
    <row r="274" spans="1:9" x14ac:dyDescent="0.25">
      <c r="A274" s="1" t="s">
        <v>621</v>
      </c>
      <c r="B274" s="1" t="s">
        <v>54</v>
      </c>
      <c r="C274" s="2">
        <v>44143</v>
      </c>
      <c r="D274" s="1" t="s">
        <v>63</v>
      </c>
      <c r="E274" s="1" t="s">
        <v>53</v>
      </c>
      <c r="F274" s="1" t="s">
        <v>1089</v>
      </c>
      <c r="G274" s="1" t="s">
        <v>1090</v>
      </c>
      <c r="H274" s="1">
        <v>11</v>
      </c>
      <c r="I274" s="1" t="s">
        <v>1091</v>
      </c>
    </row>
    <row r="275" spans="1:9" x14ac:dyDescent="0.25">
      <c r="A275" s="1" t="s">
        <v>627</v>
      </c>
      <c r="B275" s="1" t="s">
        <v>54</v>
      </c>
      <c r="C275" s="2">
        <v>43837</v>
      </c>
      <c r="D275" s="1" t="s">
        <v>49</v>
      </c>
      <c r="E275" s="1" t="s">
        <v>64</v>
      </c>
      <c r="F275" s="1" t="s">
        <v>1089</v>
      </c>
      <c r="G275" s="1" t="s">
        <v>1083</v>
      </c>
      <c r="H275" s="1">
        <v>1</v>
      </c>
      <c r="I275" s="1" t="s">
        <v>1097</v>
      </c>
    </row>
    <row r="276" spans="1:9" x14ac:dyDescent="0.25">
      <c r="A276" s="1" t="s">
        <v>655</v>
      </c>
      <c r="B276" s="1" t="s">
        <v>54</v>
      </c>
      <c r="C276" s="2">
        <v>44407</v>
      </c>
      <c r="D276" s="1" t="s">
        <v>67</v>
      </c>
      <c r="E276" s="1" t="s">
        <v>58</v>
      </c>
      <c r="F276" s="1" t="s">
        <v>1087</v>
      </c>
      <c r="G276" s="1" t="s">
        <v>1085</v>
      </c>
      <c r="H276" s="1">
        <v>7</v>
      </c>
      <c r="I276" s="1" t="s">
        <v>1101</v>
      </c>
    </row>
    <row r="277" spans="1:9" x14ac:dyDescent="0.25">
      <c r="A277" s="1" t="s">
        <v>660</v>
      </c>
      <c r="B277" s="1" t="s">
        <v>54</v>
      </c>
      <c r="C277" s="2">
        <v>44600</v>
      </c>
      <c r="D277" s="1" t="s">
        <v>49</v>
      </c>
      <c r="E277" s="1" t="s">
        <v>62</v>
      </c>
      <c r="F277" s="1" t="s">
        <v>1082</v>
      </c>
      <c r="G277" s="1" t="s">
        <v>1083</v>
      </c>
      <c r="H277" s="1">
        <v>2</v>
      </c>
      <c r="I277" s="1" t="s">
        <v>1084</v>
      </c>
    </row>
    <row r="278" spans="1:9" x14ac:dyDescent="0.25">
      <c r="A278" s="1" t="s">
        <v>662</v>
      </c>
      <c r="B278" s="1" t="s">
        <v>54</v>
      </c>
      <c r="C278" s="2">
        <v>45241</v>
      </c>
      <c r="D278" s="1" t="s">
        <v>63</v>
      </c>
      <c r="E278" s="1" t="s">
        <v>62</v>
      </c>
      <c r="F278" s="1" t="s">
        <v>1094</v>
      </c>
      <c r="G278" s="1" t="s">
        <v>1090</v>
      </c>
      <c r="H278" s="1">
        <v>11</v>
      </c>
      <c r="I278" s="1" t="s">
        <v>1091</v>
      </c>
    </row>
    <row r="279" spans="1:9" x14ac:dyDescent="0.25">
      <c r="A279" s="1" t="s">
        <v>679</v>
      </c>
      <c r="B279" s="1" t="s">
        <v>54</v>
      </c>
      <c r="C279" s="2">
        <v>44554</v>
      </c>
      <c r="D279" s="1" t="s">
        <v>63</v>
      </c>
      <c r="E279" s="1" t="s">
        <v>47</v>
      </c>
      <c r="F279" s="1" t="s">
        <v>1087</v>
      </c>
      <c r="G279" s="1" t="s">
        <v>1090</v>
      </c>
      <c r="H279" s="1">
        <v>12</v>
      </c>
      <c r="I279" s="1" t="s">
        <v>1100</v>
      </c>
    </row>
    <row r="280" spans="1:9" x14ac:dyDescent="0.25">
      <c r="A280" s="1" t="s">
        <v>692</v>
      </c>
      <c r="B280" s="1" t="s">
        <v>54</v>
      </c>
      <c r="C280" s="2">
        <v>44241</v>
      </c>
      <c r="D280" s="1" t="s">
        <v>71</v>
      </c>
      <c r="E280" s="1" t="s">
        <v>56</v>
      </c>
      <c r="F280" s="1" t="s">
        <v>1087</v>
      </c>
      <c r="G280" s="1" t="s">
        <v>1083</v>
      </c>
      <c r="H280" s="1">
        <v>2</v>
      </c>
      <c r="I280" s="1" t="s">
        <v>1084</v>
      </c>
    </row>
    <row r="281" spans="1:9" x14ac:dyDescent="0.25">
      <c r="A281" s="1" t="s">
        <v>706</v>
      </c>
      <c r="B281" s="1" t="s">
        <v>54</v>
      </c>
      <c r="C281" s="2">
        <v>44027</v>
      </c>
      <c r="D281" s="1" t="s">
        <v>71</v>
      </c>
      <c r="E281" s="1" t="s">
        <v>53</v>
      </c>
      <c r="F281" s="1" t="s">
        <v>1089</v>
      </c>
      <c r="G281" s="1" t="s">
        <v>1085</v>
      </c>
      <c r="H281" s="1">
        <v>7</v>
      </c>
      <c r="I281" s="1" t="s">
        <v>1101</v>
      </c>
    </row>
    <row r="282" spans="1:9" x14ac:dyDescent="0.25">
      <c r="A282" s="1" t="s">
        <v>714</v>
      </c>
      <c r="B282" s="1" t="s">
        <v>54</v>
      </c>
      <c r="C282" s="2">
        <v>44111</v>
      </c>
      <c r="D282" s="1" t="s">
        <v>51</v>
      </c>
      <c r="E282" s="1" t="s">
        <v>53</v>
      </c>
      <c r="F282" s="1" t="s">
        <v>1089</v>
      </c>
      <c r="G282" s="1" t="s">
        <v>1090</v>
      </c>
      <c r="H282" s="1">
        <v>10</v>
      </c>
      <c r="I282" s="1" t="s">
        <v>1096</v>
      </c>
    </row>
    <row r="283" spans="1:9" x14ac:dyDescent="0.25">
      <c r="A283" s="1" t="s">
        <v>720</v>
      </c>
      <c r="B283" s="1" t="s">
        <v>54</v>
      </c>
      <c r="C283" s="2">
        <v>44345</v>
      </c>
      <c r="D283" s="1" t="s">
        <v>55</v>
      </c>
      <c r="E283" s="1" t="s">
        <v>58</v>
      </c>
      <c r="F283" s="1" t="s">
        <v>1087</v>
      </c>
      <c r="G283" s="1" t="s">
        <v>1092</v>
      </c>
      <c r="H283" s="1">
        <v>5</v>
      </c>
      <c r="I283" s="1" t="s">
        <v>1098</v>
      </c>
    </row>
    <row r="284" spans="1:9" x14ac:dyDescent="0.25">
      <c r="A284" s="1" t="s">
        <v>729</v>
      </c>
      <c r="B284" s="1" t="s">
        <v>54</v>
      </c>
      <c r="C284" s="2">
        <v>45254</v>
      </c>
      <c r="D284" s="1" t="s">
        <v>55</v>
      </c>
      <c r="E284" s="1" t="s">
        <v>62</v>
      </c>
      <c r="F284" s="1" t="s">
        <v>1094</v>
      </c>
      <c r="G284" s="1" t="s">
        <v>1090</v>
      </c>
      <c r="H284" s="1">
        <v>11</v>
      </c>
      <c r="I284" s="1" t="s">
        <v>1091</v>
      </c>
    </row>
    <row r="285" spans="1:9" x14ac:dyDescent="0.25">
      <c r="A285" s="1" t="s">
        <v>731</v>
      </c>
      <c r="B285" s="1" t="s">
        <v>54</v>
      </c>
      <c r="C285" s="2">
        <v>44770</v>
      </c>
      <c r="D285" s="1" t="s">
        <v>63</v>
      </c>
      <c r="E285" s="1" t="s">
        <v>68</v>
      </c>
      <c r="F285" s="1" t="s">
        <v>1082</v>
      </c>
      <c r="G285" s="1" t="s">
        <v>1085</v>
      </c>
      <c r="H285" s="1">
        <v>7</v>
      </c>
      <c r="I285" s="1" t="s">
        <v>1101</v>
      </c>
    </row>
    <row r="286" spans="1:9" x14ac:dyDescent="0.25">
      <c r="A286" s="1" t="s">
        <v>751</v>
      </c>
      <c r="B286" s="1" t="s">
        <v>54</v>
      </c>
      <c r="C286" s="2">
        <v>44416</v>
      </c>
      <c r="D286" s="1" t="s">
        <v>63</v>
      </c>
      <c r="E286" s="1" t="s">
        <v>58</v>
      </c>
      <c r="F286" s="1" t="s">
        <v>1087</v>
      </c>
      <c r="G286" s="1" t="s">
        <v>1085</v>
      </c>
      <c r="H286" s="1">
        <v>8</v>
      </c>
      <c r="I286" s="1" t="s">
        <v>1086</v>
      </c>
    </row>
    <row r="287" spans="1:9" x14ac:dyDescent="0.25">
      <c r="A287" s="1" t="s">
        <v>757</v>
      </c>
      <c r="B287" s="1" t="s">
        <v>54</v>
      </c>
      <c r="C287" s="2">
        <v>45149</v>
      </c>
      <c r="D287" s="1" t="s">
        <v>72</v>
      </c>
      <c r="E287" s="1" t="s">
        <v>62</v>
      </c>
      <c r="F287" s="1" t="s">
        <v>1094</v>
      </c>
      <c r="G287" s="1" t="s">
        <v>1085</v>
      </c>
      <c r="H287" s="1">
        <v>8</v>
      </c>
      <c r="I287" s="1" t="s">
        <v>1086</v>
      </c>
    </row>
    <row r="288" spans="1:9" x14ac:dyDescent="0.25">
      <c r="A288" s="1" t="s">
        <v>764</v>
      </c>
      <c r="B288" s="1" t="s">
        <v>54</v>
      </c>
      <c r="C288" s="2">
        <v>44144</v>
      </c>
      <c r="D288" s="1" t="s">
        <v>63</v>
      </c>
      <c r="E288" s="1" t="s">
        <v>53</v>
      </c>
      <c r="F288" s="1" t="s">
        <v>1089</v>
      </c>
      <c r="G288" s="1" t="s">
        <v>1090</v>
      </c>
      <c r="H288" s="1">
        <v>11</v>
      </c>
      <c r="I288" s="1" t="s">
        <v>1091</v>
      </c>
    </row>
    <row r="289" spans="1:9" x14ac:dyDescent="0.25">
      <c r="A289" s="1" t="s">
        <v>780</v>
      </c>
      <c r="B289" s="1" t="s">
        <v>54</v>
      </c>
      <c r="C289" s="2">
        <v>43934</v>
      </c>
      <c r="D289" s="1" t="s">
        <v>71</v>
      </c>
      <c r="E289" s="1" t="s">
        <v>70</v>
      </c>
      <c r="F289" s="1" t="s">
        <v>1089</v>
      </c>
      <c r="G289" s="1" t="s">
        <v>1092</v>
      </c>
      <c r="H289" s="1">
        <v>4</v>
      </c>
      <c r="I289" s="1" t="s">
        <v>1093</v>
      </c>
    </row>
    <row r="290" spans="1:9" x14ac:dyDescent="0.25">
      <c r="A290" s="1" t="s">
        <v>784</v>
      </c>
      <c r="B290" s="1" t="s">
        <v>54</v>
      </c>
      <c r="C290" s="2">
        <v>44625</v>
      </c>
      <c r="D290" s="1" t="s">
        <v>72</v>
      </c>
      <c r="E290" s="1" t="s">
        <v>53</v>
      </c>
      <c r="F290" s="1" t="s">
        <v>1082</v>
      </c>
      <c r="G290" s="1" t="s">
        <v>1083</v>
      </c>
      <c r="H290" s="1">
        <v>3</v>
      </c>
      <c r="I290" s="1" t="s">
        <v>1088</v>
      </c>
    </row>
    <row r="291" spans="1:9" x14ac:dyDescent="0.25">
      <c r="A291" s="1" t="s">
        <v>787</v>
      </c>
      <c r="B291" s="1" t="s">
        <v>54</v>
      </c>
      <c r="C291" s="2">
        <v>44274</v>
      </c>
      <c r="D291" s="1" t="s">
        <v>72</v>
      </c>
      <c r="E291" s="1" t="s">
        <v>58</v>
      </c>
      <c r="F291" s="1" t="s">
        <v>1087</v>
      </c>
      <c r="G291" s="1" t="s">
        <v>1083</v>
      </c>
      <c r="H291" s="1">
        <v>3</v>
      </c>
      <c r="I291" s="1" t="s">
        <v>1088</v>
      </c>
    </row>
    <row r="292" spans="1:9" x14ac:dyDescent="0.25">
      <c r="A292" s="1" t="s">
        <v>809</v>
      </c>
      <c r="B292" s="1" t="s">
        <v>54</v>
      </c>
      <c r="C292" s="2">
        <v>44835</v>
      </c>
      <c r="D292" s="1" t="s">
        <v>51</v>
      </c>
      <c r="E292" s="1" t="s">
        <v>50</v>
      </c>
      <c r="F292" s="1" t="s">
        <v>1082</v>
      </c>
      <c r="G292" s="1" t="s">
        <v>1090</v>
      </c>
      <c r="H292" s="1">
        <v>10</v>
      </c>
      <c r="I292" s="1" t="s">
        <v>1096</v>
      </c>
    </row>
    <row r="293" spans="1:9" x14ac:dyDescent="0.25">
      <c r="A293" s="1" t="s">
        <v>830</v>
      </c>
      <c r="B293" s="1" t="s">
        <v>54</v>
      </c>
      <c r="C293" s="2">
        <v>44514</v>
      </c>
      <c r="D293" s="1" t="s">
        <v>49</v>
      </c>
      <c r="E293" s="1" t="s">
        <v>64</v>
      </c>
      <c r="F293" s="1" t="s">
        <v>1087</v>
      </c>
      <c r="G293" s="1" t="s">
        <v>1090</v>
      </c>
      <c r="H293" s="1">
        <v>11</v>
      </c>
      <c r="I293" s="1" t="s">
        <v>1091</v>
      </c>
    </row>
    <row r="294" spans="1:9" x14ac:dyDescent="0.25">
      <c r="A294" s="1" t="s">
        <v>833</v>
      </c>
      <c r="B294" s="1" t="s">
        <v>54</v>
      </c>
      <c r="C294" s="2">
        <v>44566</v>
      </c>
      <c r="D294" s="1" t="s">
        <v>63</v>
      </c>
      <c r="E294" s="1" t="s">
        <v>50</v>
      </c>
      <c r="F294" s="1" t="s">
        <v>1082</v>
      </c>
      <c r="G294" s="1" t="s">
        <v>1083</v>
      </c>
      <c r="H294" s="1">
        <v>1</v>
      </c>
      <c r="I294" s="1" t="s">
        <v>1097</v>
      </c>
    </row>
    <row r="295" spans="1:9" x14ac:dyDescent="0.25">
      <c r="A295" s="1" t="s">
        <v>839</v>
      </c>
      <c r="B295" s="1" t="s">
        <v>54</v>
      </c>
      <c r="C295" s="2">
        <v>44274</v>
      </c>
      <c r="D295" s="1" t="s">
        <v>71</v>
      </c>
      <c r="E295" s="1" t="s">
        <v>56</v>
      </c>
      <c r="F295" s="1" t="s">
        <v>1087</v>
      </c>
      <c r="G295" s="1" t="s">
        <v>1083</v>
      </c>
      <c r="H295" s="1">
        <v>3</v>
      </c>
      <c r="I295" s="1" t="s">
        <v>1088</v>
      </c>
    </row>
    <row r="296" spans="1:9" x14ac:dyDescent="0.25">
      <c r="A296" s="1" t="s">
        <v>852</v>
      </c>
      <c r="B296" s="1" t="s">
        <v>54</v>
      </c>
      <c r="C296" s="2">
        <v>44508</v>
      </c>
      <c r="D296" s="1" t="s">
        <v>72</v>
      </c>
      <c r="E296" s="1" t="s">
        <v>64</v>
      </c>
      <c r="F296" s="1" t="s">
        <v>1087</v>
      </c>
      <c r="G296" s="1" t="s">
        <v>1090</v>
      </c>
      <c r="H296" s="1">
        <v>11</v>
      </c>
      <c r="I296" s="1" t="s">
        <v>1091</v>
      </c>
    </row>
    <row r="297" spans="1:9" x14ac:dyDescent="0.25">
      <c r="A297" s="1" t="s">
        <v>857</v>
      </c>
      <c r="B297" s="1" t="s">
        <v>54</v>
      </c>
      <c r="C297" s="2">
        <v>44504</v>
      </c>
      <c r="D297" s="1" t="s">
        <v>72</v>
      </c>
      <c r="E297" s="1" t="s">
        <v>50</v>
      </c>
      <c r="F297" s="1" t="s">
        <v>1087</v>
      </c>
      <c r="G297" s="1" t="s">
        <v>1090</v>
      </c>
      <c r="H297" s="1">
        <v>11</v>
      </c>
      <c r="I297" s="1" t="s">
        <v>1091</v>
      </c>
    </row>
    <row r="298" spans="1:9" x14ac:dyDescent="0.25">
      <c r="A298" s="1" t="s">
        <v>865</v>
      </c>
      <c r="B298" s="1" t="s">
        <v>54</v>
      </c>
      <c r="C298" s="2">
        <v>44687</v>
      </c>
      <c r="D298" s="1" t="s">
        <v>46</v>
      </c>
      <c r="E298" s="1" t="s">
        <v>47</v>
      </c>
      <c r="F298" s="1" t="s">
        <v>1082</v>
      </c>
      <c r="G298" s="1" t="s">
        <v>1092</v>
      </c>
      <c r="H298" s="1">
        <v>5</v>
      </c>
      <c r="I298" s="1" t="s">
        <v>1098</v>
      </c>
    </row>
    <row r="299" spans="1:9" x14ac:dyDescent="0.25">
      <c r="A299" s="1" t="s">
        <v>869</v>
      </c>
      <c r="B299" s="1" t="s">
        <v>54</v>
      </c>
      <c r="C299" s="2">
        <v>44911</v>
      </c>
      <c r="D299" s="1" t="s">
        <v>51</v>
      </c>
      <c r="E299" s="1" t="s">
        <v>53</v>
      </c>
      <c r="F299" s="1" t="s">
        <v>1082</v>
      </c>
      <c r="G299" s="1" t="s">
        <v>1090</v>
      </c>
      <c r="H299" s="1">
        <v>12</v>
      </c>
      <c r="I299" s="1" t="s">
        <v>1100</v>
      </c>
    </row>
    <row r="300" spans="1:9" x14ac:dyDescent="0.25">
      <c r="A300" s="1" t="s">
        <v>897</v>
      </c>
      <c r="B300" s="1" t="s">
        <v>54</v>
      </c>
      <c r="C300" s="2">
        <v>44630</v>
      </c>
      <c r="D300" s="1" t="s">
        <v>46</v>
      </c>
      <c r="E300" s="1" t="s">
        <v>70</v>
      </c>
      <c r="F300" s="1" t="s">
        <v>1082</v>
      </c>
      <c r="G300" s="1" t="s">
        <v>1083</v>
      </c>
      <c r="H300" s="1">
        <v>3</v>
      </c>
      <c r="I300" s="1" t="s">
        <v>1088</v>
      </c>
    </row>
    <row r="301" spans="1:9" x14ac:dyDescent="0.25">
      <c r="A301" s="1" t="s">
        <v>902</v>
      </c>
      <c r="B301" s="1" t="s">
        <v>54</v>
      </c>
      <c r="C301" s="2">
        <v>43841</v>
      </c>
      <c r="D301" s="1" t="s">
        <v>49</v>
      </c>
      <c r="E301" s="1" t="s">
        <v>47</v>
      </c>
      <c r="F301" s="1" t="s">
        <v>1089</v>
      </c>
      <c r="G301" s="1" t="s">
        <v>1083</v>
      </c>
      <c r="H301" s="1">
        <v>1</v>
      </c>
      <c r="I301" s="1" t="s">
        <v>1097</v>
      </c>
    </row>
    <row r="302" spans="1:9" x14ac:dyDescent="0.25">
      <c r="A302" s="1" t="s">
        <v>903</v>
      </c>
      <c r="B302" s="1" t="s">
        <v>54</v>
      </c>
      <c r="C302" s="2">
        <v>44245</v>
      </c>
      <c r="D302" s="1" t="s">
        <v>46</v>
      </c>
      <c r="E302" s="1" t="s">
        <v>53</v>
      </c>
      <c r="F302" s="1" t="s">
        <v>1087</v>
      </c>
      <c r="G302" s="1" t="s">
        <v>1083</v>
      </c>
      <c r="H302" s="1">
        <v>2</v>
      </c>
      <c r="I302" s="1" t="s">
        <v>1084</v>
      </c>
    </row>
    <row r="303" spans="1:9" x14ac:dyDescent="0.25">
      <c r="A303" s="1" t="s">
        <v>907</v>
      </c>
      <c r="B303" s="1" t="s">
        <v>54</v>
      </c>
      <c r="C303" s="2">
        <v>44098</v>
      </c>
      <c r="D303" s="1" t="s">
        <v>55</v>
      </c>
      <c r="E303" s="1" t="s">
        <v>56</v>
      </c>
      <c r="F303" s="1" t="s">
        <v>1089</v>
      </c>
      <c r="G303" s="1" t="s">
        <v>1085</v>
      </c>
      <c r="H303" s="1">
        <v>9</v>
      </c>
      <c r="I303" s="1" t="s">
        <v>1095</v>
      </c>
    </row>
    <row r="304" spans="1:9" x14ac:dyDescent="0.25">
      <c r="A304" s="1" t="s">
        <v>913</v>
      </c>
      <c r="B304" s="1" t="s">
        <v>54</v>
      </c>
      <c r="C304" s="2">
        <v>44275</v>
      </c>
      <c r="D304" s="1" t="s">
        <v>46</v>
      </c>
      <c r="E304" s="1" t="s">
        <v>53</v>
      </c>
      <c r="F304" s="1" t="s">
        <v>1087</v>
      </c>
      <c r="G304" s="1" t="s">
        <v>1083</v>
      </c>
      <c r="H304" s="1">
        <v>3</v>
      </c>
      <c r="I304" s="1" t="s">
        <v>1088</v>
      </c>
    </row>
    <row r="305" spans="1:9" x14ac:dyDescent="0.25">
      <c r="A305" s="1" t="s">
        <v>917</v>
      </c>
      <c r="B305" s="1" t="s">
        <v>54</v>
      </c>
      <c r="C305" s="2">
        <v>44522</v>
      </c>
      <c r="D305" s="1" t="s">
        <v>71</v>
      </c>
      <c r="E305" s="1" t="s">
        <v>58</v>
      </c>
      <c r="F305" s="1" t="s">
        <v>1087</v>
      </c>
      <c r="G305" s="1" t="s">
        <v>1090</v>
      </c>
      <c r="H305" s="1">
        <v>11</v>
      </c>
      <c r="I305" s="1" t="s">
        <v>1091</v>
      </c>
    </row>
    <row r="306" spans="1:9" x14ac:dyDescent="0.25">
      <c r="A306" s="1" t="s">
        <v>922</v>
      </c>
      <c r="B306" s="1" t="s">
        <v>54</v>
      </c>
      <c r="C306" s="2">
        <v>43841</v>
      </c>
      <c r="D306" s="1" t="s">
        <v>63</v>
      </c>
      <c r="E306" s="1" t="s">
        <v>47</v>
      </c>
      <c r="F306" s="1" t="s">
        <v>1089</v>
      </c>
      <c r="G306" s="1" t="s">
        <v>1083</v>
      </c>
      <c r="H306" s="1">
        <v>1</v>
      </c>
      <c r="I306" s="1" t="s">
        <v>1097</v>
      </c>
    </row>
    <row r="307" spans="1:9" x14ac:dyDescent="0.25">
      <c r="A307" s="1" t="s">
        <v>927</v>
      </c>
      <c r="B307" s="1" t="s">
        <v>54</v>
      </c>
      <c r="C307" s="2">
        <v>44178</v>
      </c>
      <c r="D307" s="1" t="s">
        <v>49</v>
      </c>
      <c r="E307" s="1" t="s">
        <v>50</v>
      </c>
      <c r="F307" s="1" t="s">
        <v>1089</v>
      </c>
      <c r="G307" s="1" t="s">
        <v>1090</v>
      </c>
      <c r="H307" s="1">
        <v>12</v>
      </c>
      <c r="I307" s="1" t="s">
        <v>1100</v>
      </c>
    </row>
    <row r="308" spans="1:9" x14ac:dyDescent="0.25">
      <c r="A308" s="1" t="s">
        <v>929</v>
      </c>
      <c r="B308" s="1" t="s">
        <v>54</v>
      </c>
      <c r="C308" s="2">
        <v>45269</v>
      </c>
      <c r="D308" s="1" t="s">
        <v>72</v>
      </c>
      <c r="E308" s="1" t="s">
        <v>50</v>
      </c>
      <c r="F308" s="1" t="s">
        <v>1094</v>
      </c>
      <c r="G308" s="1" t="s">
        <v>1090</v>
      </c>
      <c r="H308" s="1">
        <v>12</v>
      </c>
      <c r="I308" s="1" t="s">
        <v>1100</v>
      </c>
    </row>
    <row r="309" spans="1:9" x14ac:dyDescent="0.25">
      <c r="A309" s="1" t="s">
        <v>930</v>
      </c>
      <c r="B309" s="1" t="s">
        <v>54</v>
      </c>
      <c r="C309" s="2">
        <v>45138</v>
      </c>
      <c r="D309" s="1" t="s">
        <v>49</v>
      </c>
      <c r="E309" s="1" t="s">
        <v>58</v>
      </c>
      <c r="F309" s="1" t="s">
        <v>1094</v>
      </c>
      <c r="G309" s="1" t="s">
        <v>1085</v>
      </c>
      <c r="H309" s="1">
        <v>7</v>
      </c>
      <c r="I309" s="1" t="s">
        <v>1101</v>
      </c>
    </row>
    <row r="310" spans="1:9" x14ac:dyDescent="0.25">
      <c r="A310" s="1" t="s">
        <v>940</v>
      </c>
      <c r="B310" s="1" t="s">
        <v>54</v>
      </c>
      <c r="C310" s="2">
        <v>44783</v>
      </c>
      <c r="D310" s="1" t="s">
        <v>72</v>
      </c>
      <c r="E310" s="1" t="s">
        <v>60</v>
      </c>
      <c r="F310" s="1" t="s">
        <v>1082</v>
      </c>
      <c r="G310" s="1" t="s">
        <v>1085</v>
      </c>
      <c r="H310" s="1">
        <v>8</v>
      </c>
      <c r="I310" s="1" t="s">
        <v>1086</v>
      </c>
    </row>
    <row r="311" spans="1:9" x14ac:dyDescent="0.25">
      <c r="A311" s="1" t="s">
        <v>941</v>
      </c>
      <c r="B311" s="1" t="s">
        <v>54</v>
      </c>
      <c r="C311" s="2">
        <v>45275</v>
      </c>
      <c r="D311" s="1" t="s">
        <v>49</v>
      </c>
      <c r="E311" s="1" t="s">
        <v>62</v>
      </c>
      <c r="F311" s="1" t="s">
        <v>1094</v>
      </c>
      <c r="G311" s="1" t="s">
        <v>1090</v>
      </c>
      <c r="H311" s="1">
        <v>12</v>
      </c>
      <c r="I311" s="1" t="s">
        <v>1100</v>
      </c>
    </row>
    <row r="312" spans="1:9" x14ac:dyDescent="0.25">
      <c r="A312" s="1" t="s">
        <v>984</v>
      </c>
      <c r="B312" s="1" t="s">
        <v>54</v>
      </c>
      <c r="C312" s="2">
        <v>44422</v>
      </c>
      <c r="D312" s="1" t="s">
        <v>46</v>
      </c>
      <c r="E312" s="1" t="s">
        <v>50</v>
      </c>
      <c r="F312" s="1" t="s">
        <v>1087</v>
      </c>
      <c r="G312" s="1" t="s">
        <v>1085</v>
      </c>
      <c r="H312" s="1">
        <v>8</v>
      </c>
      <c r="I312" s="1" t="s">
        <v>1086</v>
      </c>
    </row>
    <row r="313" spans="1:9" x14ac:dyDescent="0.25">
      <c r="A313" s="1" t="s">
        <v>993</v>
      </c>
      <c r="B313" s="1" t="s">
        <v>54</v>
      </c>
      <c r="C313" s="2">
        <v>45263</v>
      </c>
      <c r="D313" s="1" t="s">
        <v>71</v>
      </c>
      <c r="E313" s="1" t="s">
        <v>64</v>
      </c>
      <c r="F313" s="1" t="s">
        <v>1094</v>
      </c>
      <c r="G313" s="1" t="s">
        <v>1090</v>
      </c>
      <c r="H313" s="1">
        <v>12</v>
      </c>
      <c r="I313" s="1" t="s">
        <v>1100</v>
      </c>
    </row>
    <row r="314" spans="1:9" x14ac:dyDescent="0.25">
      <c r="A314" s="1" t="s">
        <v>1004</v>
      </c>
      <c r="B314" s="1" t="s">
        <v>54</v>
      </c>
      <c r="C314" s="2">
        <v>43854</v>
      </c>
      <c r="D314" s="1" t="s">
        <v>55</v>
      </c>
      <c r="E314" s="1" t="s">
        <v>60</v>
      </c>
      <c r="F314" s="1" t="s">
        <v>1089</v>
      </c>
      <c r="G314" s="1" t="s">
        <v>1083</v>
      </c>
      <c r="H314" s="1">
        <v>1</v>
      </c>
      <c r="I314" s="1" t="s">
        <v>1097</v>
      </c>
    </row>
    <row r="315" spans="1:9" x14ac:dyDescent="0.25">
      <c r="A315" s="1" t="s">
        <v>1006</v>
      </c>
      <c r="B315" s="1" t="s">
        <v>54</v>
      </c>
      <c r="C315" s="2">
        <v>44192</v>
      </c>
      <c r="D315" s="1" t="s">
        <v>46</v>
      </c>
      <c r="E315" s="1" t="s">
        <v>47</v>
      </c>
      <c r="F315" s="1" t="s">
        <v>1089</v>
      </c>
      <c r="G315" s="1" t="s">
        <v>1090</v>
      </c>
      <c r="H315" s="1">
        <v>12</v>
      </c>
      <c r="I315" s="1" t="s">
        <v>1100</v>
      </c>
    </row>
    <row r="316" spans="1:9" x14ac:dyDescent="0.25">
      <c r="A316" s="1" t="s">
        <v>1013</v>
      </c>
      <c r="B316" s="1" t="s">
        <v>54</v>
      </c>
      <c r="C316" s="2">
        <v>45090</v>
      </c>
      <c r="D316" s="1" t="s">
        <v>67</v>
      </c>
      <c r="E316" s="1" t="s">
        <v>60</v>
      </c>
      <c r="F316" s="1" t="s">
        <v>1094</v>
      </c>
      <c r="G316" s="1" t="s">
        <v>1092</v>
      </c>
      <c r="H316" s="1">
        <v>6</v>
      </c>
      <c r="I316" s="1" t="s">
        <v>1099</v>
      </c>
    </row>
    <row r="317" spans="1:9" x14ac:dyDescent="0.25">
      <c r="A317" s="1" t="s">
        <v>1021</v>
      </c>
      <c r="B317" s="1" t="s">
        <v>54</v>
      </c>
      <c r="C317" s="2">
        <v>44051</v>
      </c>
      <c r="D317" s="1" t="s">
        <v>63</v>
      </c>
      <c r="E317" s="1" t="s">
        <v>47</v>
      </c>
      <c r="F317" s="1" t="s">
        <v>1089</v>
      </c>
      <c r="G317" s="1" t="s">
        <v>1085</v>
      </c>
      <c r="H317" s="1">
        <v>8</v>
      </c>
      <c r="I317" s="1" t="s">
        <v>1086</v>
      </c>
    </row>
    <row r="318" spans="1:9" x14ac:dyDescent="0.25">
      <c r="A318" s="1" t="s">
        <v>1036</v>
      </c>
      <c r="B318" s="1" t="s">
        <v>54</v>
      </c>
      <c r="C318" s="2">
        <v>43891</v>
      </c>
      <c r="D318" s="1" t="s">
        <v>71</v>
      </c>
      <c r="E318" s="1" t="s">
        <v>62</v>
      </c>
      <c r="F318" s="1" t="s">
        <v>1089</v>
      </c>
      <c r="G318" s="1" t="s">
        <v>1083</v>
      </c>
      <c r="H318" s="1">
        <v>3</v>
      </c>
      <c r="I318" s="1" t="s">
        <v>1088</v>
      </c>
    </row>
    <row r="319" spans="1:9" x14ac:dyDescent="0.25">
      <c r="A319" s="1" t="s">
        <v>1037</v>
      </c>
      <c r="B319" s="1" t="s">
        <v>54</v>
      </c>
      <c r="C319" s="2">
        <v>44003</v>
      </c>
      <c r="D319" s="1" t="s">
        <v>51</v>
      </c>
      <c r="E319" s="1" t="s">
        <v>53</v>
      </c>
      <c r="F319" s="1" t="s">
        <v>1089</v>
      </c>
      <c r="G319" s="1" t="s">
        <v>1092</v>
      </c>
      <c r="H319" s="1">
        <v>6</v>
      </c>
      <c r="I319" s="1" t="s">
        <v>1099</v>
      </c>
    </row>
    <row r="320" spans="1:9" x14ac:dyDescent="0.25">
      <c r="A320" s="1" t="s">
        <v>1044</v>
      </c>
      <c r="B320" s="1" t="s">
        <v>54</v>
      </c>
      <c r="C320" s="2">
        <v>43868</v>
      </c>
      <c r="D320" s="1" t="s">
        <v>71</v>
      </c>
      <c r="E320" s="1" t="s">
        <v>70</v>
      </c>
      <c r="F320" s="1" t="s">
        <v>1089</v>
      </c>
      <c r="G320" s="1" t="s">
        <v>1083</v>
      </c>
      <c r="H320" s="1">
        <v>2</v>
      </c>
      <c r="I320" s="1" t="s">
        <v>1084</v>
      </c>
    </row>
    <row r="321" spans="1:9" x14ac:dyDescent="0.25">
      <c r="A321" s="1" t="s">
        <v>1045</v>
      </c>
      <c r="B321" s="1" t="s">
        <v>54</v>
      </c>
      <c r="C321" s="2">
        <v>44573</v>
      </c>
      <c r="D321" s="1" t="s">
        <v>72</v>
      </c>
      <c r="E321" s="1" t="s">
        <v>64</v>
      </c>
      <c r="F321" s="1" t="s">
        <v>1082</v>
      </c>
      <c r="G321" s="1" t="s">
        <v>1083</v>
      </c>
      <c r="H321" s="1">
        <v>1</v>
      </c>
      <c r="I321" s="1" t="s">
        <v>1097</v>
      </c>
    </row>
    <row r="322" spans="1:9" x14ac:dyDescent="0.25">
      <c r="A322" s="1" t="s">
        <v>1051</v>
      </c>
      <c r="B322" s="1" t="s">
        <v>54</v>
      </c>
      <c r="C322" s="2">
        <v>44530</v>
      </c>
      <c r="D322" s="1" t="s">
        <v>49</v>
      </c>
      <c r="E322" s="1" t="s">
        <v>47</v>
      </c>
      <c r="F322" s="1" t="s">
        <v>1087</v>
      </c>
      <c r="G322" s="1" t="s">
        <v>1090</v>
      </c>
      <c r="H322" s="1">
        <v>11</v>
      </c>
      <c r="I322" s="1" t="s">
        <v>1091</v>
      </c>
    </row>
    <row r="323" spans="1:9" x14ac:dyDescent="0.25">
      <c r="A323" s="1" t="s">
        <v>1058</v>
      </c>
      <c r="B323" s="1" t="s">
        <v>54</v>
      </c>
      <c r="C323" s="2">
        <v>44273</v>
      </c>
      <c r="D323" s="1" t="s">
        <v>72</v>
      </c>
      <c r="E323" s="1" t="s">
        <v>53</v>
      </c>
      <c r="F323" s="1" t="s">
        <v>1087</v>
      </c>
      <c r="G323" s="1" t="s">
        <v>1083</v>
      </c>
      <c r="H323" s="1">
        <v>3</v>
      </c>
      <c r="I323" s="1" t="s">
        <v>1088</v>
      </c>
    </row>
    <row r="324" spans="1:9" x14ac:dyDescent="0.25">
      <c r="A324" s="1" t="s">
        <v>18</v>
      </c>
      <c r="B324" s="1" t="s">
        <v>61</v>
      </c>
      <c r="C324" s="2">
        <v>44277</v>
      </c>
      <c r="D324" s="1" t="s">
        <v>55</v>
      </c>
      <c r="E324" s="1" t="s">
        <v>53</v>
      </c>
      <c r="F324" s="1" t="s">
        <v>1087</v>
      </c>
      <c r="G324" s="1" t="s">
        <v>1083</v>
      </c>
      <c r="H324" s="1">
        <v>3</v>
      </c>
      <c r="I324" s="1" t="s">
        <v>1088</v>
      </c>
    </row>
    <row r="325" spans="1:9" x14ac:dyDescent="0.25">
      <c r="A325" s="1" t="s">
        <v>26</v>
      </c>
      <c r="B325" s="1" t="s">
        <v>61</v>
      </c>
      <c r="C325" s="2">
        <v>44366</v>
      </c>
      <c r="D325" s="1" t="s">
        <v>71</v>
      </c>
      <c r="E325" s="1" t="s">
        <v>64</v>
      </c>
      <c r="F325" s="1" t="s">
        <v>1087</v>
      </c>
      <c r="G325" s="1" t="s">
        <v>1092</v>
      </c>
      <c r="H325" s="1">
        <v>6</v>
      </c>
      <c r="I325" s="1" t="s">
        <v>1099</v>
      </c>
    </row>
    <row r="326" spans="1:9" x14ac:dyDescent="0.25">
      <c r="A326" s="1" t="s">
        <v>30</v>
      </c>
      <c r="B326" s="1" t="s">
        <v>61</v>
      </c>
      <c r="C326" s="2">
        <v>44374</v>
      </c>
      <c r="D326" s="1" t="s">
        <v>46</v>
      </c>
      <c r="E326" s="1" t="s">
        <v>47</v>
      </c>
      <c r="F326" s="1" t="s">
        <v>1087</v>
      </c>
      <c r="G326" s="1" t="s">
        <v>1092</v>
      </c>
      <c r="H326" s="1">
        <v>6</v>
      </c>
      <c r="I326" s="1" t="s">
        <v>1099</v>
      </c>
    </row>
    <row r="327" spans="1:9" x14ac:dyDescent="0.25">
      <c r="A327" s="1" t="s">
        <v>33</v>
      </c>
      <c r="B327" s="1" t="s">
        <v>61</v>
      </c>
      <c r="C327" s="2">
        <v>44714</v>
      </c>
      <c r="D327" s="1" t="s">
        <v>72</v>
      </c>
      <c r="E327" s="1" t="s">
        <v>68</v>
      </c>
      <c r="F327" s="1" t="s">
        <v>1082</v>
      </c>
      <c r="G327" s="1" t="s">
        <v>1092</v>
      </c>
      <c r="H327" s="1">
        <v>6</v>
      </c>
      <c r="I327" s="1" t="s">
        <v>1099</v>
      </c>
    </row>
    <row r="328" spans="1:9" x14ac:dyDescent="0.25">
      <c r="A328" s="1" t="s">
        <v>35</v>
      </c>
      <c r="B328" s="1" t="s">
        <v>61</v>
      </c>
      <c r="C328" s="2">
        <v>44847</v>
      </c>
      <c r="D328" s="1" t="s">
        <v>63</v>
      </c>
      <c r="E328" s="1" t="s">
        <v>64</v>
      </c>
      <c r="F328" s="1" t="s">
        <v>1082</v>
      </c>
      <c r="G328" s="1" t="s">
        <v>1090</v>
      </c>
      <c r="H328" s="1">
        <v>10</v>
      </c>
      <c r="I328" s="1" t="s">
        <v>1096</v>
      </c>
    </row>
    <row r="329" spans="1:9" x14ac:dyDescent="0.25">
      <c r="A329" s="1" t="s">
        <v>37</v>
      </c>
      <c r="B329" s="1" t="s">
        <v>61</v>
      </c>
      <c r="C329" s="2">
        <v>44721</v>
      </c>
      <c r="D329" s="1" t="s">
        <v>72</v>
      </c>
      <c r="E329" s="1" t="s">
        <v>60</v>
      </c>
      <c r="F329" s="1" t="s">
        <v>1082</v>
      </c>
      <c r="G329" s="1" t="s">
        <v>1092</v>
      </c>
      <c r="H329" s="1">
        <v>6</v>
      </c>
      <c r="I329" s="1" t="s">
        <v>1099</v>
      </c>
    </row>
    <row r="330" spans="1:9" x14ac:dyDescent="0.25">
      <c r="A330" s="1" t="s">
        <v>38</v>
      </c>
      <c r="B330" s="1" t="s">
        <v>61</v>
      </c>
      <c r="C330" s="2">
        <v>45110</v>
      </c>
      <c r="D330" s="1" t="s">
        <v>49</v>
      </c>
      <c r="E330" s="1" t="s">
        <v>70</v>
      </c>
      <c r="F330" s="1" t="s">
        <v>1094</v>
      </c>
      <c r="G330" s="1" t="s">
        <v>1085</v>
      </c>
      <c r="H330" s="1">
        <v>7</v>
      </c>
      <c r="I330" s="1" t="s">
        <v>1101</v>
      </c>
    </row>
    <row r="331" spans="1:9" x14ac:dyDescent="0.25">
      <c r="A331" s="1" t="s">
        <v>80</v>
      </c>
      <c r="B331" s="1" t="s">
        <v>61</v>
      </c>
      <c r="C331" s="2">
        <v>45011</v>
      </c>
      <c r="D331" s="1" t="s">
        <v>46</v>
      </c>
      <c r="E331" s="1" t="s">
        <v>50</v>
      </c>
      <c r="F331" s="1" t="s">
        <v>1094</v>
      </c>
      <c r="G331" s="1" t="s">
        <v>1083</v>
      </c>
      <c r="H331" s="1">
        <v>3</v>
      </c>
      <c r="I331" s="1" t="s">
        <v>1088</v>
      </c>
    </row>
    <row r="332" spans="1:9" x14ac:dyDescent="0.25">
      <c r="A332" s="1" t="s">
        <v>107</v>
      </c>
      <c r="B332" s="1" t="s">
        <v>61</v>
      </c>
      <c r="C332" s="2">
        <v>44934</v>
      </c>
      <c r="D332" s="1" t="s">
        <v>49</v>
      </c>
      <c r="E332" s="1" t="s">
        <v>50</v>
      </c>
      <c r="F332" s="1" t="s">
        <v>1094</v>
      </c>
      <c r="G332" s="1" t="s">
        <v>1083</v>
      </c>
      <c r="H332" s="1">
        <v>1</v>
      </c>
      <c r="I332" s="1" t="s">
        <v>1097</v>
      </c>
    </row>
    <row r="333" spans="1:9" x14ac:dyDescent="0.25">
      <c r="A333" s="1" t="s">
        <v>111</v>
      </c>
      <c r="B333" s="1" t="s">
        <v>61</v>
      </c>
      <c r="C333" s="2">
        <v>44085</v>
      </c>
      <c r="D333" s="1" t="s">
        <v>49</v>
      </c>
      <c r="E333" s="1" t="s">
        <v>58</v>
      </c>
      <c r="F333" s="1" t="s">
        <v>1089</v>
      </c>
      <c r="G333" s="1" t="s">
        <v>1085</v>
      </c>
      <c r="H333" s="1">
        <v>9</v>
      </c>
      <c r="I333" s="1" t="s">
        <v>1095</v>
      </c>
    </row>
    <row r="334" spans="1:9" x14ac:dyDescent="0.25">
      <c r="A334" s="1" t="s">
        <v>118</v>
      </c>
      <c r="B334" s="1" t="s">
        <v>61</v>
      </c>
      <c r="C334" s="2">
        <v>44278</v>
      </c>
      <c r="D334" s="1" t="s">
        <v>72</v>
      </c>
      <c r="E334" s="1" t="s">
        <v>47</v>
      </c>
      <c r="F334" s="1" t="s">
        <v>1087</v>
      </c>
      <c r="G334" s="1" t="s">
        <v>1083</v>
      </c>
      <c r="H334" s="1">
        <v>3</v>
      </c>
      <c r="I334" s="1" t="s">
        <v>1088</v>
      </c>
    </row>
    <row r="335" spans="1:9" x14ac:dyDescent="0.25">
      <c r="A335" s="1" t="s">
        <v>130</v>
      </c>
      <c r="B335" s="1" t="s">
        <v>61</v>
      </c>
      <c r="C335" s="2">
        <v>44072</v>
      </c>
      <c r="D335" s="1" t="s">
        <v>71</v>
      </c>
      <c r="E335" s="1" t="s">
        <v>50</v>
      </c>
      <c r="F335" s="1" t="s">
        <v>1089</v>
      </c>
      <c r="G335" s="1" t="s">
        <v>1085</v>
      </c>
      <c r="H335" s="1">
        <v>8</v>
      </c>
      <c r="I335" s="1" t="s">
        <v>1086</v>
      </c>
    </row>
    <row r="336" spans="1:9" x14ac:dyDescent="0.25">
      <c r="A336" s="1" t="s">
        <v>134</v>
      </c>
      <c r="B336" s="1" t="s">
        <v>61</v>
      </c>
      <c r="C336" s="2">
        <v>44975</v>
      </c>
      <c r="D336" s="1" t="s">
        <v>72</v>
      </c>
      <c r="E336" s="1" t="s">
        <v>70</v>
      </c>
      <c r="F336" s="1" t="s">
        <v>1094</v>
      </c>
      <c r="G336" s="1" t="s">
        <v>1083</v>
      </c>
      <c r="H336" s="1">
        <v>2</v>
      </c>
      <c r="I336" s="1" t="s">
        <v>1084</v>
      </c>
    </row>
    <row r="337" spans="1:9" x14ac:dyDescent="0.25">
      <c r="A337" s="1" t="s">
        <v>167</v>
      </c>
      <c r="B337" s="1" t="s">
        <v>61</v>
      </c>
      <c r="C337" s="2">
        <v>44342</v>
      </c>
      <c r="D337" s="1" t="s">
        <v>71</v>
      </c>
      <c r="E337" s="1" t="s">
        <v>62</v>
      </c>
      <c r="F337" s="1" t="s">
        <v>1087</v>
      </c>
      <c r="G337" s="1" t="s">
        <v>1092</v>
      </c>
      <c r="H337" s="1">
        <v>5</v>
      </c>
      <c r="I337" s="1" t="s">
        <v>1098</v>
      </c>
    </row>
    <row r="338" spans="1:9" x14ac:dyDescent="0.25">
      <c r="A338" s="1" t="s">
        <v>168</v>
      </c>
      <c r="B338" s="1" t="s">
        <v>61</v>
      </c>
      <c r="C338" s="2">
        <v>45084</v>
      </c>
      <c r="D338" s="1" t="s">
        <v>72</v>
      </c>
      <c r="E338" s="1" t="s">
        <v>68</v>
      </c>
      <c r="F338" s="1" t="s">
        <v>1094</v>
      </c>
      <c r="G338" s="1" t="s">
        <v>1092</v>
      </c>
      <c r="H338" s="1">
        <v>6</v>
      </c>
      <c r="I338" s="1" t="s">
        <v>1099</v>
      </c>
    </row>
    <row r="339" spans="1:9" x14ac:dyDescent="0.25">
      <c r="A339" s="1" t="s">
        <v>171</v>
      </c>
      <c r="B339" s="1" t="s">
        <v>61</v>
      </c>
      <c r="C339" s="2">
        <v>44350</v>
      </c>
      <c r="D339" s="1" t="s">
        <v>72</v>
      </c>
      <c r="E339" s="1" t="s">
        <v>50</v>
      </c>
      <c r="F339" s="1" t="s">
        <v>1087</v>
      </c>
      <c r="G339" s="1" t="s">
        <v>1092</v>
      </c>
      <c r="H339" s="1">
        <v>6</v>
      </c>
      <c r="I339" s="1" t="s">
        <v>1099</v>
      </c>
    </row>
    <row r="340" spans="1:9" x14ac:dyDescent="0.25">
      <c r="A340" s="1" t="s">
        <v>178</v>
      </c>
      <c r="B340" s="1" t="s">
        <v>61</v>
      </c>
      <c r="C340" s="2">
        <v>44835</v>
      </c>
      <c r="D340" s="1" t="s">
        <v>72</v>
      </c>
      <c r="E340" s="1" t="s">
        <v>58</v>
      </c>
      <c r="F340" s="1" t="s">
        <v>1082</v>
      </c>
      <c r="G340" s="1" t="s">
        <v>1090</v>
      </c>
      <c r="H340" s="1">
        <v>10</v>
      </c>
      <c r="I340" s="1" t="s">
        <v>1096</v>
      </c>
    </row>
    <row r="341" spans="1:9" x14ac:dyDescent="0.25">
      <c r="A341" s="1" t="s">
        <v>182</v>
      </c>
      <c r="B341" s="1" t="s">
        <v>61</v>
      </c>
      <c r="C341" s="2">
        <v>44231</v>
      </c>
      <c r="D341" s="1" t="s">
        <v>46</v>
      </c>
      <c r="E341" s="1" t="s">
        <v>56</v>
      </c>
      <c r="F341" s="1" t="s">
        <v>1087</v>
      </c>
      <c r="G341" s="1" t="s">
        <v>1083</v>
      </c>
      <c r="H341" s="1">
        <v>2</v>
      </c>
      <c r="I341" s="1" t="s">
        <v>1084</v>
      </c>
    </row>
    <row r="342" spans="1:9" x14ac:dyDescent="0.25">
      <c r="A342" s="1" t="s">
        <v>190</v>
      </c>
      <c r="B342" s="1" t="s">
        <v>61</v>
      </c>
      <c r="C342" s="2">
        <v>43996</v>
      </c>
      <c r="D342" s="1" t="s">
        <v>72</v>
      </c>
      <c r="E342" s="1" t="s">
        <v>70</v>
      </c>
      <c r="F342" s="1" t="s">
        <v>1089</v>
      </c>
      <c r="G342" s="1" t="s">
        <v>1092</v>
      </c>
      <c r="H342" s="1">
        <v>6</v>
      </c>
      <c r="I342" s="1" t="s">
        <v>1099</v>
      </c>
    </row>
    <row r="343" spans="1:9" x14ac:dyDescent="0.25">
      <c r="A343" s="1" t="s">
        <v>192</v>
      </c>
      <c r="B343" s="1" t="s">
        <v>61</v>
      </c>
      <c r="C343" s="2">
        <v>44078</v>
      </c>
      <c r="D343" s="1" t="s">
        <v>46</v>
      </c>
      <c r="E343" s="1" t="s">
        <v>60</v>
      </c>
      <c r="F343" s="1" t="s">
        <v>1089</v>
      </c>
      <c r="G343" s="1" t="s">
        <v>1085</v>
      </c>
      <c r="H343" s="1">
        <v>9</v>
      </c>
      <c r="I343" s="1" t="s">
        <v>1095</v>
      </c>
    </row>
    <row r="344" spans="1:9" x14ac:dyDescent="0.25">
      <c r="A344" s="1" t="s">
        <v>200</v>
      </c>
      <c r="B344" s="1" t="s">
        <v>61</v>
      </c>
      <c r="C344" s="2">
        <v>43953</v>
      </c>
      <c r="D344" s="1" t="s">
        <v>51</v>
      </c>
      <c r="E344" s="1" t="s">
        <v>50</v>
      </c>
      <c r="F344" s="1" t="s">
        <v>1089</v>
      </c>
      <c r="G344" s="1" t="s">
        <v>1092</v>
      </c>
      <c r="H344" s="1">
        <v>5</v>
      </c>
      <c r="I344" s="1" t="s">
        <v>1098</v>
      </c>
    </row>
    <row r="345" spans="1:9" x14ac:dyDescent="0.25">
      <c r="A345" s="1" t="s">
        <v>202</v>
      </c>
      <c r="B345" s="1" t="s">
        <v>61</v>
      </c>
      <c r="C345" s="2">
        <v>44258</v>
      </c>
      <c r="D345" s="1" t="s">
        <v>49</v>
      </c>
      <c r="E345" s="1" t="s">
        <v>50</v>
      </c>
      <c r="F345" s="1" t="s">
        <v>1087</v>
      </c>
      <c r="G345" s="1" t="s">
        <v>1083</v>
      </c>
      <c r="H345" s="1">
        <v>3</v>
      </c>
      <c r="I345" s="1" t="s">
        <v>1088</v>
      </c>
    </row>
    <row r="346" spans="1:9" x14ac:dyDescent="0.25">
      <c r="A346" s="1" t="s">
        <v>225</v>
      </c>
      <c r="B346" s="1" t="s">
        <v>61</v>
      </c>
      <c r="C346" s="2">
        <v>44962</v>
      </c>
      <c r="D346" s="1" t="s">
        <v>46</v>
      </c>
      <c r="E346" s="1" t="s">
        <v>53</v>
      </c>
      <c r="F346" s="1" t="s">
        <v>1094</v>
      </c>
      <c r="G346" s="1" t="s">
        <v>1083</v>
      </c>
      <c r="H346" s="1">
        <v>2</v>
      </c>
      <c r="I346" s="1" t="s">
        <v>1084</v>
      </c>
    </row>
    <row r="347" spans="1:9" x14ac:dyDescent="0.25">
      <c r="A347" s="1" t="s">
        <v>228</v>
      </c>
      <c r="B347" s="1" t="s">
        <v>61</v>
      </c>
      <c r="C347" s="2">
        <v>43864</v>
      </c>
      <c r="D347" s="1" t="s">
        <v>72</v>
      </c>
      <c r="E347" s="1" t="s">
        <v>62</v>
      </c>
      <c r="F347" s="1" t="s">
        <v>1089</v>
      </c>
      <c r="G347" s="1" t="s">
        <v>1083</v>
      </c>
      <c r="H347" s="1">
        <v>2</v>
      </c>
      <c r="I347" s="1" t="s">
        <v>1084</v>
      </c>
    </row>
    <row r="348" spans="1:9" x14ac:dyDescent="0.25">
      <c r="A348" s="1" t="s">
        <v>268</v>
      </c>
      <c r="B348" s="1" t="s">
        <v>61</v>
      </c>
      <c r="C348" s="2">
        <v>44573</v>
      </c>
      <c r="D348" s="1" t="s">
        <v>63</v>
      </c>
      <c r="E348" s="1" t="s">
        <v>56</v>
      </c>
      <c r="F348" s="1" t="s">
        <v>1082</v>
      </c>
      <c r="G348" s="1" t="s">
        <v>1083</v>
      </c>
      <c r="H348" s="1">
        <v>1</v>
      </c>
      <c r="I348" s="1" t="s">
        <v>1097</v>
      </c>
    </row>
    <row r="349" spans="1:9" x14ac:dyDescent="0.25">
      <c r="A349" s="1" t="s">
        <v>271</v>
      </c>
      <c r="B349" s="1" t="s">
        <v>61</v>
      </c>
      <c r="C349" s="2">
        <v>44623</v>
      </c>
      <c r="D349" s="1" t="s">
        <v>55</v>
      </c>
      <c r="E349" s="1" t="s">
        <v>62</v>
      </c>
      <c r="F349" s="1" t="s">
        <v>1082</v>
      </c>
      <c r="G349" s="1" t="s">
        <v>1083</v>
      </c>
      <c r="H349" s="1">
        <v>3</v>
      </c>
      <c r="I349" s="1" t="s">
        <v>1088</v>
      </c>
    </row>
    <row r="350" spans="1:9" x14ac:dyDescent="0.25">
      <c r="A350" s="1" t="s">
        <v>274</v>
      </c>
      <c r="B350" s="1" t="s">
        <v>61</v>
      </c>
      <c r="C350" s="2">
        <v>44630</v>
      </c>
      <c r="D350" s="1" t="s">
        <v>63</v>
      </c>
      <c r="E350" s="1" t="s">
        <v>70</v>
      </c>
      <c r="F350" s="1" t="s">
        <v>1082</v>
      </c>
      <c r="G350" s="1" t="s">
        <v>1083</v>
      </c>
      <c r="H350" s="1">
        <v>3</v>
      </c>
      <c r="I350" s="1" t="s">
        <v>1088</v>
      </c>
    </row>
    <row r="351" spans="1:9" x14ac:dyDescent="0.25">
      <c r="A351" s="1" t="s">
        <v>280</v>
      </c>
      <c r="B351" s="1" t="s">
        <v>61</v>
      </c>
      <c r="C351" s="2">
        <v>44634</v>
      </c>
      <c r="D351" s="1" t="s">
        <v>55</v>
      </c>
      <c r="E351" s="1" t="s">
        <v>50</v>
      </c>
      <c r="F351" s="1" t="s">
        <v>1082</v>
      </c>
      <c r="G351" s="1" t="s">
        <v>1083</v>
      </c>
      <c r="H351" s="1">
        <v>3</v>
      </c>
      <c r="I351" s="1" t="s">
        <v>1088</v>
      </c>
    </row>
    <row r="352" spans="1:9" x14ac:dyDescent="0.25">
      <c r="A352" s="1" t="s">
        <v>282</v>
      </c>
      <c r="B352" s="1" t="s">
        <v>61</v>
      </c>
      <c r="C352" s="2">
        <v>44395</v>
      </c>
      <c r="D352" s="1" t="s">
        <v>63</v>
      </c>
      <c r="E352" s="1" t="s">
        <v>62</v>
      </c>
      <c r="F352" s="1" t="s">
        <v>1087</v>
      </c>
      <c r="G352" s="1" t="s">
        <v>1085</v>
      </c>
      <c r="H352" s="1">
        <v>7</v>
      </c>
      <c r="I352" s="1" t="s">
        <v>1101</v>
      </c>
    </row>
    <row r="353" spans="1:9" x14ac:dyDescent="0.25">
      <c r="A353" s="1" t="s">
        <v>294</v>
      </c>
      <c r="B353" s="1" t="s">
        <v>61</v>
      </c>
      <c r="C353" s="2">
        <v>44939</v>
      </c>
      <c r="D353" s="1" t="s">
        <v>51</v>
      </c>
      <c r="E353" s="1" t="s">
        <v>56</v>
      </c>
      <c r="F353" s="1" t="s">
        <v>1094</v>
      </c>
      <c r="G353" s="1" t="s">
        <v>1083</v>
      </c>
      <c r="H353" s="1">
        <v>1</v>
      </c>
      <c r="I353" s="1" t="s">
        <v>1097</v>
      </c>
    </row>
    <row r="354" spans="1:9" x14ac:dyDescent="0.25">
      <c r="A354" s="1" t="s">
        <v>311</v>
      </c>
      <c r="B354" s="1" t="s">
        <v>61</v>
      </c>
      <c r="C354" s="2">
        <v>44738</v>
      </c>
      <c r="D354" s="1" t="s">
        <v>71</v>
      </c>
      <c r="E354" s="1" t="s">
        <v>47</v>
      </c>
      <c r="F354" s="1" t="s">
        <v>1082</v>
      </c>
      <c r="G354" s="1" t="s">
        <v>1092</v>
      </c>
      <c r="H354" s="1">
        <v>6</v>
      </c>
      <c r="I354" s="1" t="s">
        <v>1099</v>
      </c>
    </row>
    <row r="355" spans="1:9" x14ac:dyDescent="0.25">
      <c r="A355" s="1" t="s">
        <v>313</v>
      </c>
      <c r="B355" s="1" t="s">
        <v>61</v>
      </c>
      <c r="C355" s="2">
        <v>44618</v>
      </c>
      <c r="D355" s="1" t="s">
        <v>46</v>
      </c>
      <c r="E355" s="1" t="s">
        <v>58</v>
      </c>
      <c r="F355" s="1" t="s">
        <v>1082</v>
      </c>
      <c r="G355" s="1" t="s">
        <v>1083</v>
      </c>
      <c r="H355" s="1">
        <v>2</v>
      </c>
      <c r="I355" s="1" t="s">
        <v>1084</v>
      </c>
    </row>
    <row r="356" spans="1:9" x14ac:dyDescent="0.25">
      <c r="A356" s="1" t="s">
        <v>330</v>
      </c>
      <c r="B356" s="1" t="s">
        <v>61</v>
      </c>
      <c r="C356" s="2">
        <v>44810</v>
      </c>
      <c r="D356" s="1" t="s">
        <v>72</v>
      </c>
      <c r="E356" s="1" t="s">
        <v>60</v>
      </c>
      <c r="F356" s="1" t="s">
        <v>1082</v>
      </c>
      <c r="G356" s="1" t="s">
        <v>1085</v>
      </c>
      <c r="H356" s="1">
        <v>9</v>
      </c>
      <c r="I356" s="1" t="s">
        <v>1095</v>
      </c>
    </row>
    <row r="357" spans="1:9" x14ac:dyDescent="0.25">
      <c r="A357" s="1" t="s">
        <v>361</v>
      </c>
      <c r="B357" s="1" t="s">
        <v>61</v>
      </c>
      <c r="C357" s="2">
        <v>44141</v>
      </c>
      <c r="D357" s="1" t="s">
        <v>63</v>
      </c>
      <c r="E357" s="1" t="s">
        <v>60</v>
      </c>
      <c r="F357" s="1" t="s">
        <v>1089</v>
      </c>
      <c r="G357" s="1" t="s">
        <v>1090</v>
      </c>
      <c r="H357" s="1">
        <v>11</v>
      </c>
      <c r="I357" s="1" t="s">
        <v>1091</v>
      </c>
    </row>
    <row r="358" spans="1:9" x14ac:dyDescent="0.25">
      <c r="A358" s="1" t="s">
        <v>363</v>
      </c>
      <c r="B358" s="1" t="s">
        <v>61</v>
      </c>
      <c r="C358" s="2">
        <v>44666</v>
      </c>
      <c r="D358" s="1" t="s">
        <v>71</v>
      </c>
      <c r="E358" s="1" t="s">
        <v>58</v>
      </c>
      <c r="F358" s="1" t="s">
        <v>1082</v>
      </c>
      <c r="G358" s="1" t="s">
        <v>1092</v>
      </c>
      <c r="H358" s="1">
        <v>4</v>
      </c>
      <c r="I358" s="1" t="s">
        <v>1093</v>
      </c>
    </row>
    <row r="359" spans="1:9" x14ac:dyDescent="0.25">
      <c r="A359" s="1" t="s">
        <v>379</v>
      </c>
      <c r="B359" s="1" t="s">
        <v>61</v>
      </c>
      <c r="C359" s="2">
        <v>45016</v>
      </c>
      <c r="D359" s="1" t="s">
        <v>67</v>
      </c>
      <c r="E359" s="1" t="s">
        <v>70</v>
      </c>
      <c r="F359" s="1" t="s">
        <v>1094</v>
      </c>
      <c r="G359" s="1" t="s">
        <v>1083</v>
      </c>
      <c r="H359" s="1">
        <v>3</v>
      </c>
      <c r="I359" s="1" t="s">
        <v>1088</v>
      </c>
    </row>
    <row r="360" spans="1:9" x14ac:dyDescent="0.25">
      <c r="A360" s="1" t="s">
        <v>380</v>
      </c>
      <c r="B360" s="1" t="s">
        <v>61</v>
      </c>
      <c r="C360" s="2">
        <v>43940</v>
      </c>
      <c r="D360" s="1" t="s">
        <v>63</v>
      </c>
      <c r="E360" s="1" t="s">
        <v>53</v>
      </c>
      <c r="F360" s="1" t="s">
        <v>1089</v>
      </c>
      <c r="G360" s="1" t="s">
        <v>1092</v>
      </c>
      <c r="H360" s="1">
        <v>4</v>
      </c>
      <c r="I360" s="1" t="s">
        <v>1093</v>
      </c>
    </row>
    <row r="361" spans="1:9" x14ac:dyDescent="0.25">
      <c r="A361" s="1" t="s">
        <v>393</v>
      </c>
      <c r="B361" s="1" t="s">
        <v>61</v>
      </c>
      <c r="C361" s="2">
        <v>45225</v>
      </c>
      <c r="D361" s="1" t="s">
        <v>71</v>
      </c>
      <c r="E361" s="1" t="s">
        <v>68</v>
      </c>
      <c r="F361" s="1" t="s">
        <v>1094</v>
      </c>
      <c r="G361" s="1" t="s">
        <v>1090</v>
      </c>
      <c r="H361" s="1">
        <v>10</v>
      </c>
      <c r="I361" s="1" t="s">
        <v>1096</v>
      </c>
    </row>
    <row r="362" spans="1:9" x14ac:dyDescent="0.25">
      <c r="A362" s="1" t="s">
        <v>395</v>
      </c>
      <c r="B362" s="1" t="s">
        <v>61</v>
      </c>
      <c r="C362" s="2">
        <v>44863</v>
      </c>
      <c r="D362" s="1" t="s">
        <v>71</v>
      </c>
      <c r="E362" s="1" t="s">
        <v>70</v>
      </c>
      <c r="F362" s="1" t="s">
        <v>1082</v>
      </c>
      <c r="G362" s="1" t="s">
        <v>1090</v>
      </c>
      <c r="H362" s="1">
        <v>10</v>
      </c>
      <c r="I362" s="1" t="s">
        <v>1096</v>
      </c>
    </row>
    <row r="363" spans="1:9" x14ac:dyDescent="0.25">
      <c r="A363" s="1" t="s">
        <v>396</v>
      </c>
      <c r="B363" s="1" t="s">
        <v>61</v>
      </c>
      <c r="C363" s="2">
        <v>45242</v>
      </c>
      <c r="D363" s="1" t="s">
        <v>51</v>
      </c>
      <c r="E363" s="1" t="s">
        <v>62</v>
      </c>
      <c r="F363" s="1" t="s">
        <v>1094</v>
      </c>
      <c r="G363" s="1" t="s">
        <v>1090</v>
      </c>
      <c r="H363" s="1">
        <v>11</v>
      </c>
      <c r="I363" s="1" t="s">
        <v>1091</v>
      </c>
    </row>
    <row r="364" spans="1:9" x14ac:dyDescent="0.25">
      <c r="A364" s="1" t="s">
        <v>403</v>
      </c>
      <c r="B364" s="1" t="s">
        <v>61</v>
      </c>
      <c r="C364" s="2">
        <v>44402</v>
      </c>
      <c r="D364" s="1" t="s">
        <v>46</v>
      </c>
      <c r="E364" s="1" t="s">
        <v>68</v>
      </c>
      <c r="F364" s="1" t="s">
        <v>1087</v>
      </c>
      <c r="G364" s="1" t="s">
        <v>1085</v>
      </c>
      <c r="H364" s="1">
        <v>7</v>
      </c>
      <c r="I364" s="1" t="s">
        <v>1101</v>
      </c>
    </row>
    <row r="365" spans="1:9" x14ac:dyDescent="0.25">
      <c r="A365" s="1" t="s">
        <v>404</v>
      </c>
      <c r="B365" s="1" t="s">
        <v>61</v>
      </c>
      <c r="C365" s="2">
        <v>44036</v>
      </c>
      <c r="D365" s="1" t="s">
        <v>71</v>
      </c>
      <c r="E365" s="1" t="s">
        <v>68</v>
      </c>
      <c r="F365" s="1" t="s">
        <v>1089</v>
      </c>
      <c r="G365" s="1" t="s">
        <v>1085</v>
      </c>
      <c r="H365" s="1">
        <v>7</v>
      </c>
      <c r="I365" s="1" t="s">
        <v>1101</v>
      </c>
    </row>
    <row r="366" spans="1:9" x14ac:dyDescent="0.25">
      <c r="A366" s="1" t="s">
        <v>420</v>
      </c>
      <c r="B366" s="1" t="s">
        <v>61</v>
      </c>
      <c r="C366" s="2">
        <v>45046</v>
      </c>
      <c r="D366" s="1" t="s">
        <v>67</v>
      </c>
      <c r="E366" s="1" t="s">
        <v>58</v>
      </c>
      <c r="F366" s="1" t="s">
        <v>1094</v>
      </c>
      <c r="G366" s="1" t="s">
        <v>1092</v>
      </c>
      <c r="H366" s="1">
        <v>4</v>
      </c>
      <c r="I366" s="1" t="s">
        <v>1093</v>
      </c>
    </row>
    <row r="367" spans="1:9" x14ac:dyDescent="0.25">
      <c r="A367" s="1" t="s">
        <v>437</v>
      </c>
      <c r="B367" s="1" t="s">
        <v>61</v>
      </c>
      <c r="C367" s="2">
        <v>44335</v>
      </c>
      <c r="D367" s="1" t="s">
        <v>72</v>
      </c>
      <c r="E367" s="1" t="s">
        <v>58</v>
      </c>
      <c r="F367" s="1" t="s">
        <v>1087</v>
      </c>
      <c r="G367" s="1" t="s">
        <v>1092</v>
      </c>
      <c r="H367" s="1">
        <v>5</v>
      </c>
      <c r="I367" s="1" t="s">
        <v>1098</v>
      </c>
    </row>
    <row r="368" spans="1:9" x14ac:dyDescent="0.25">
      <c r="A368" s="1" t="s">
        <v>447</v>
      </c>
      <c r="B368" s="1" t="s">
        <v>61</v>
      </c>
      <c r="C368" s="2">
        <v>44555</v>
      </c>
      <c r="D368" s="1" t="s">
        <v>46</v>
      </c>
      <c r="E368" s="1" t="s">
        <v>58</v>
      </c>
      <c r="F368" s="1" t="s">
        <v>1087</v>
      </c>
      <c r="G368" s="1" t="s">
        <v>1090</v>
      </c>
      <c r="H368" s="1">
        <v>12</v>
      </c>
      <c r="I368" s="1" t="s">
        <v>1100</v>
      </c>
    </row>
    <row r="369" spans="1:9" x14ac:dyDescent="0.25">
      <c r="A369" s="1" t="s">
        <v>449</v>
      </c>
      <c r="B369" s="1" t="s">
        <v>61</v>
      </c>
      <c r="C369" s="2">
        <v>44446</v>
      </c>
      <c r="D369" s="1" t="s">
        <v>55</v>
      </c>
      <c r="E369" s="1" t="s">
        <v>53</v>
      </c>
      <c r="F369" s="1" t="s">
        <v>1087</v>
      </c>
      <c r="G369" s="1" t="s">
        <v>1085</v>
      </c>
      <c r="H369" s="1">
        <v>9</v>
      </c>
      <c r="I369" s="1" t="s">
        <v>1095</v>
      </c>
    </row>
    <row r="370" spans="1:9" x14ac:dyDescent="0.25">
      <c r="A370" s="1" t="s">
        <v>452</v>
      </c>
      <c r="B370" s="1" t="s">
        <v>61</v>
      </c>
      <c r="C370" s="2">
        <v>44623</v>
      </c>
      <c r="D370" s="1" t="s">
        <v>63</v>
      </c>
      <c r="E370" s="1" t="s">
        <v>53</v>
      </c>
      <c r="F370" s="1" t="s">
        <v>1082</v>
      </c>
      <c r="G370" s="1" t="s">
        <v>1083</v>
      </c>
      <c r="H370" s="1">
        <v>3</v>
      </c>
      <c r="I370" s="1" t="s">
        <v>1088</v>
      </c>
    </row>
    <row r="371" spans="1:9" x14ac:dyDescent="0.25">
      <c r="A371" s="1" t="s">
        <v>454</v>
      </c>
      <c r="B371" s="1" t="s">
        <v>61</v>
      </c>
      <c r="C371" s="2">
        <v>44577</v>
      </c>
      <c r="D371" s="1" t="s">
        <v>55</v>
      </c>
      <c r="E371" s="1" t="s">
        <v>68</v>
      </c>
      <c r="F371" s="1" t="s">
        <v>1082</v>
      </c>
      <c r="G371" s="1" t="s">
        <v>1083</v>
      </c>
      <c r="H371" s="1">
        <v>1</v>
      </c>
      <c r="I371" s="1" t="s">
        <v>1097</v>
      </c>
    </row>
    <row r="372" spans="1:9" x14ac:dyDescent="0.25">
      <c r="A372" s="1" t="s">
        <v>472</v>
      </c>
      <c r="B372" s="1" t="s">
        <v>61</v>
      </c>
      <c r="C372" s="2">
        <v>44141</v>
      </c>
      <c r="D372" s="1" t="s">
        <v>55</v>
      </c>
      <c r="E372" s="1" t="s">
        <v>68</v>
      </c>
      <c r="F372" s="1" t="s">
        <v>1089</v>
      </c>
      <c r="G372" s="1" t="s">
        <v>1090</v>
      </c>
      <c r="H372" s="1">
        <v>11</v>
      </c>
      <c r="I372" s="1" t="s">
        <v>1091</v>
      </c>
    </row>
    <row r="373" spans="1:9" x14ac:dyDescent="0.25">
      <c r="A373" s="1" t="s">
        <v>486</v>
      </c>
      <c r="B373" s="1" t="s">
        <v>61</v>
      </c>
      <c r="C373" s="2">
        <v>44446</v>
      </c>
      <c r="D373" s="1" t="s">
        <v>63</v>
      </c>
      <c r="E373" s="1" t="s">
        <v>58</v>
      </c>
      <c r="F373" s="1" t="s">
        <v>1087</v>
      </c>
      <c r="G373" s="1" t="s">
        <v>1085</v>
      </c>
      <c r="H373" s="1">
        <v>9</v>
      </c>
      <c r="I373" s="1" t="s">
        <v>1095</v>
      </c>
    </row>
    <row r="374" spans="1:9" x14ac:dyDescent="0.25">
      <c r="A374" s="1" t="s">
        <v>488</v>
      </c>
      <c r="B374" s="1" t="s">
        <v>61</v>
      </c>
      <c r="C374" s="2">
        <v>44061</v>
      </c>
      <c r="D374" s="1" t="s">
        <v>72</v>
      </c>
      <c r="E374" s="1" t="s">
        <v>56</v>
      </c>
      <c r="F374" s="1" t="s">
        <v>1089</v>
      </c>
      <c r="G374" s="1" t="s">
        <v>1085</v>
      </c>
      <c r="H374" s="1">
        <v>8</v>
      </c>
      <c r="I374" s="1" t="s">
        <v>1086</v>
      </c>
    </row>
    <row r="375" spans="1:9" x14ac:dyDescent="0.25">
      <c r="A375" s="1" t="s">
        <v>492</v>
      </c>
      <c r="B375" s="1" t="s">
        <v>61</v>
      </c>
      <c r="C375" s="2">
        <v>44098</v>
      </c>
      <c r="D375" s="1" t="s">
        <v>55</v>
      </c>
      <c r="E375" s="1" t="s">
        <v>60</v>
      </c>
      <c r="F375" s="1" t="s">
        <v>1089</v>
      </c>
      <c r="G375" s="1" t="s">
        <v>1085</v>
      </c>
      <c r="H375" s="1">
        <v>9</v>
      </c>
      <c r="I375" s="1" t="s">
        <v>1095</v>
      </c>
    </row>
    <row r="376" spans="1:9" x14ac:dyDescent="0.25">
      <c r="A376" s="1" t="s">
        <v>515</v>
      </c>
      <c r="B376" s="1" t="s">
        <v>61</v>
      </c>
      <c r="C376" s="2">
        <v>45125</v>
      </c>
      <c r="D376" s="1" t="s">
        <v>72</v>
      </c>
      <c r="E376" s="1" t="s">
        <v>60</v>
      </c>
      <c r="F376" s="1" t="s">
        <v>1094</v>
      </c>
      <c r="G376" s="1" t="s">
        <v>1085</v>
      </c>
      <c r="H376" s="1">
        <v>7</v>
      </c>
      <c r="I376" s="1" t="s">
        <v>1101</v>
      </c>
    </row>
    <row r="377" spans="1:9" x14ac:dyDescent="0.25">
      <c r="A377" s="1" t="s">
        <v>541</v>
      </c>
      <c r="B377" s="1" t="s">
        <v>61</v>
      </c>
      <c r="C377" s="2">
        <v>44647</v>
      </c>
      <c r="D377" s="1" t="s">
        <v>63</v>
      </c>
      <c r="E377" s="1" t="s">
        <v>58</v>
      </c>
      <c r="F377" s="1" t="s">
        <v>1082</v>
      </c>
      <c r="G377" s="1" t="s">
        <v>1083</v>
      </c>
      <c r="H377" s="1">
        <v>3</v>
      </c>
      <c r="I377" s="1" t="s">
        <v>1088</v>
      </c>
    </row>
    <row r="378" spans="1:9" x14ac:dyDescent="0.25">
      <c r="A378" s="1" t="s">
        <v>551</v>
      </c>
      <c r="B378" s="1" t="s">
        <v>61</v>
      </c>
      <c r="C378" s="2">
        <v>44644</v>
      </c>
      <c r="D378" s="1" t="s">
        <v>67</v>
      </c>
      <c r="E378" s="1" t="s">
        <v>64</v>
      </c>
      <c r="F378" s="1" t="s">
        <v>1082</v>
      </c>
      <c r="G378" s="1" t="s">
        <v>1083</v>
      </c>
      <c r="H378" s="1">
        <v>3</v>
      </c>
      <c r="I378" s="1" t="s">
        <v>1088</v>
      </c>
    </row>
    <row r="379" spans="1:9" x14ac:dyDescent="0.25">
      <c r="A379" s="1" t="s">
        <v>556</v>
      </c>
      <c r="B379" s="1" t="s">
        <v>61</v>
      </c>
      <c r="C379" s="2">
        <v>44995</v>
      </c>
      <c r="D379" s="1" t="s">
        <v>63</v>
      </c>
      <c r="E379" s="1" t="s">
        <v>60</v>
      </c>
      <c r="F379" s="1" t="s">
        <v>1094</v>
      </c>
      <c r="G379" s="1" t="s">
        <v>1083</v>
      </c>
      <c r="H379" s="1">
        <v>3</v>
      </c>
      <c r="I379" s="1" t="s">
        <v>1088</v>
      </c>
    </row>
    <row r="380" spans="1:9" x14ac:dyDescent="0.25">
      <c r="A380" s="1" t="s">
        <v>557</v>
      </c>
      <c r="B380" s="1" t="s">
        <v>61</v>
      </c>
      <c r="C380" s="2">
        <v>44714</v>
      </c>
      <c r="D380" s="1" t="s">
        <v>49</v>
      </c>
      <c r="E380" s="1" t="s">
        <v>70</v>
      </c>
      <c r="F380" s="1" t="s">
        <v>1082</v>
      </c>
      <c r="G380" s="1" t="s">
        <v>1092</v>
      </c>
      <c r="H380" s="1">
        <v>6</v>
      </c>
      <c r="I380" s="1" t="s">
        <v>1099</v>
      </c>
    </row>
    <row r="381" spans="1:9" x14ac:dyDescent="0.25">
      <c r="A381" s="1" t="s">
        <v>586</v>
      </c>
      <c r="B381" s="1" t="s">
        <v>61</v>
      </c>
      <c r="C381" s="2">
        <v>44229</v>
      </c>
      <c r="D381" s="1" t="s">
        <v>55</v>
      </c>
      <c r="E381" s="1" t="s">
        <v>60</v>
      </c>
      <c r="F381" s="1" t="s">
        <v>1087</v>
      </c>
      <c r="G381" s="1" t="s">
        <v>1083</v>
      </c>
      <c r="H381" s="1">
        <v>2</v>
      </c>
      <c r="I381" s="1" t="s">
        <v>1084</v>
      </c>
    </row>
    <row r="382" spans="1:9" x14ac:dyDescent="0.25">
      <c r="A382" s="1" t="s">
        <v>591</v>
      </c>
      <c r="B382" s="1" t="s">
        <v>61</v>
      </c>
      <c r="C382" s="2">
        <v>44715</v>
      </c>
      <c r="D382" s="1" t="s">
        <v>51</v>
      </c>
      <c r="E382" s="1" t="s">
        <v>70</v>
      </c>
      <c r="F382" s="1" t="s">
        <v>1082</v>
      </c>
      <c r="G382" s="1" t="s">
        <v>1092</v>
      </c>
      <c r="H382" s="1">
        <v>6</v>
      </c>
      <c r="I382" s="1" t="s">
        <v>1099</v>
      </c>
    </row>
    <row r="383" spans="1:9" x14ac:dyDescent="0.25">
      <c r="A383" s="1" t="s">
        <v>623</v>
      </c>
      <c r="B383" s="1" t="s">
        <v>61</v>
      </c>
      <c r="C383" s="2">
        <v>45189</v>
      </c>
      <c r="D383" s="1" t="s">
        <v>72</v>
      </c>
      <c r="E383" s="1" t="s">
        <v>56</v>
      </c>
      <c r="F383" s="1" t="s">
        <v>1094</v>
      </c>
      <c r="G383" s="1" t="s">
        <v>1085</v>
      </c>
      <c r="H383" s="1">
        <v>9</v>
      </c>
      <c r="I383" s="1" t="s">
        <v>1095</v>
      </c>
    </row>
    <row r="384" spans="1:9" x14ac:dyDescent="0.25">
      <c r="A384" s="1" t="s">
        <v>635</v>
      </c>
      <c r="B384" s="1" t="s">
        <v>61</v>
      </c>
      <c r="C384" s="2">
        <v>45194</v>
      </c>
      <c r="D384" s="1" t="s">
        <v>67</v>
      </c>
      <c r="E384" s="1" t="s">
        <v>58</v>
      </c>
      <c r="F384" s="1" t="s">
        <v>1094</v>
      </c>
      <c r="G384" s="1" t="s">
        <v>1085</v>
      </c>
      <c r="H384" s="1">
        <v>9</v>
      </c>
      <c r="I384" s="1" t="s">
        <v>1095</v>
      </c>
    </row>
    <row r="385" spans="1:9" x14ac:dyDescent="0.25">
      <c r="A385" s="1" t="s">
        <v>638</v>
      </c>
      <c r="B385" s="1" t="s">
        <v>61</v>
      </c>
      <c r="C385" s="2">
        <v>44414</v>
      </c>
      <c r="D385" s="1" t="s">
        <v>63</v>
      </c>
      <c r="E385" s="1" t="s">
        <v>56</v>
      </c>
      <c r="F385" s="1" t="s">
        <v>1087</v>
      </c>
      <c r="G385" s="1" t="s">
        <v>1085</v>
      </c>
      <c r="H385" s="1">
        <v>8</v>
      </c>
      <c r="I385" s="1" t="s">
        <v>1086</v>
      </c>
    </row>
    <row r="386" spans="1:9" x14ac:dyDescent="0.25">
      <c r="A386" s="1" t="s">
        <v>644</v>
      </c>
      <c r="B386" s="1" t="s">
        <v>61</v>
      </c>
      <c r="C386" s="2">
        <v>44959</v>
      </c>
      <c r="D386" s="1" t="s">
        <v>67</v>
      </c>
      <c r="E386" s="1" t="s">
        <v>53</v>
      </c>
      <c r="F386" s="1" t="s">
        <v>1094</v>
      </c>
      <c r="G386" s="1" t="s">
        <v>1083</v>
      </c>
      <c r="H386" s="1">
        <v>2</v>
      </c>
      <c r="I386" s="1" t="s">
        <v>1084</v>
      </c>
    </row>
    <row r="387" spans="1:9" x14ac:dyDescent="0.25">
      <c r="A387" s="1" t="s">
        <v>672</v>
      </c>
      <c r="B387" s="1" t="s">
        <v>61</v>
      </c>
      <c r="C387" s="2">
        <v>43910</v>
      </c>
      <c r="D387" s="1" t="s">
        <v>51</v>
      </c>
      <c r="E387" s="1" t="s">
        <v>56</v>
      </c>
      <c r="F387" s="1" t="s">
        <v>1089</v>
      </c>
      <c r="G387" s="1" t="s">
        <v>1083</v>
      </c>
      <c r="H387" s="1">
        <v>3</v>
      </c>
      <c r="I387" s="1" t="s">
        <v>1088</v>
      </c>
    </row>
    <row r="388" spans="1:9" x14ac:dyDescent="0.25">
      <c r="A388" s="1" t="s">
        <v>690</v>
      </c>
      <c r="B388" s="1" t="s">
        <v>61</v>
      </c>
      <c r="C388" s="2">
        <v>43881</v>
      </c>
      <c r="D388" s="1" t="s">
        <v>49</v>
      </c>
      <c r="E388" s="1" t="s">
        <v>70</v>
      </c>
      <c r="F388" s="1" t="s">
        <v>1089</v>
      </c>
      <c r="G388" s="1" t="s">
        <v>1083</v>
      </c>
      <c r="H388" s="1">
        <v>2</v>
      </c>
      <c r="I388" s="1" t="s">
        <v>1084</v>
      </c>
    </row>
    <row r="389" spans="1:9" x14ac:dyDescent="0.25">
      <c r="A389" s="1" t="s">
        <v>716</v>
      </c>
      <c r="B389" s="1" t="s">
        <v>61</v>
      </c>
      <c r="C389" s="2">
        <v>43903</v>
      </c>
      <c r="D389" s="1" t="s">
        <v>71</v>
      </c>
      <c r="E389" s="1" t="s">
        <v>50</v>
      </c>
      <c r="F389" s="1" t="s">
        <v>1089</v>
      </c>
      <c r="G389" s="1" t="s">
        <v>1083</v>
      </c>
      <c r="H389" s="1">
        <v>3</v>
      </c>
      <c r="I389" s="1" t="s">
        <v>1088</v>
      </c>
    </row>
    <row r="390" spans="1:9" x14ac:dyDescent="0.25">
      <c r="A390" s="1" t="s">
        <v>717</v>
      </c>
      <c r="B390" s="1" t="s">
        <v>61</v>
      </c>
      <c r="C390" s="2">
        <v>45290</v>
      </c>
      <c r="D390" s="1" t="s">
        <v>63</v>
      </c>
      <c r="E390" s="1" t="s">
        <v>58</v>
      </c>
      <c r="F390" s="1" t="s">
        <v>1094</v>
      </c>
      <c r="G390" s="1" t="s">
        <v>1090</v>
      </c>
      <c r="H390" s="1">
        <v>12</v>
      </c>
      <c r="I390" s="1" t="s">
        <v>1100</v>
      </c>
    </row>
    <row r="391" spans="1:9" x14ac:dyDescent="0.25">
      <c r="A391" s="1" t="s">
        <v>719</v>
      </c>
      <c r="B391" s="1" t="s">
        <v>61</v>
      </c>
      <c r="C391" s="2">
        <v>44180</v>
      </c>
      <c r="D391" s="1" t="s">
        <v>67</v>
      </c>
      <c r="E391" s="1" t="s">
        <v>53</v>
      </c>
      <c r="F391" s="1" t="s">
        <v>1089</v>
      </c>
      <c r="G391" s="1" t="s">
        <v>1090</v>
      </c>
      <c r="H391" s="1">
        <v>12</v>
      </c>
      <c r="I391" s="1" t="s">
        <v>1100</v>
      </c>
    </row>
    <row r="392" spans="1:9" x14ac:dyDescent="0.25">
      <c r="A392" s="1" t="s">
        <v>726</v>
      </c>
      <c r="B392" s="1" t="s">
        <v>61</v>
      </c>
      <c r="C392" s="2">
        <v>44038</v>
      </c>
      <c r="D392" s="1" t="s">
        <v>49</v>
      </c>
      <c r="E392" s="1" t="s">
        <v>68</v>
      </c>
      <c r="F392" s="1" t="s">
        <v>1089</v>
      </c>
      <c r="G392" s="1" t="s">
        <v>1085</v>
      </c>
      <c r="H392" s="1">
        <v>7</v>
      </c>
      <c r="I392" s="1" t="s">
        <v>1101</v>
      </c>
    </row>
    <row r="393" spans="1:9" x14ac:dyDescent="0.25">
      <c r="A393" s="1" t="s">
        <v>743</v>
      </c>
      <c r="B393" s="1" t="s">
        <v>61</v>
      </c>
      <c r="C393" s="2">
        <v>44690</v>
      </c>
      <c r="D393" s="1" t="s">
        <v>51</v>
      </c>
      <c r="E393" s="1" t="s">
        <v>64</v>
      </c>
      <c r="F393" s="1" t="s">
        <v>1082</v>
      </c>
      <c r="G393" s="1" t="s">
        <v>1092</v>
      </c>
      <c r="H393" s="1">
        <v>5</v>
      </c>
      <c r="I393" s="1" t="s">
        <v>1098</v>
      </c>
    </row>
    <row r="394" spans="1:9" x14ac:dyDescent="0.25">
      <c r="A394" s="1" t="s">
        <v>755</v>
      </c>
      <c r="B394" s="1" t="s">
        <v>61</v>
      </c>
      <c r="C394" s="2">
        <v>44378</v>
      </c>
      <c r="D394" s="1" t="s">
        <v>63</v>
      </c>
      <c r="E394" s="1" t="s">
        <v>56</v>
      </c>
      <c r="F394" s="1" t="s">
        <v>1087</v>
      </c>
      <c r="G394" s="1" t="s">
        <v>1085</v>
      </c>
      <c r="H394" s="1">
        <v>7</v>
      </c>
      <c r="I394" s="1" t="s">
        <v>1101</v>
      </c>
    </row>
    <row r="395" spans="1:9" x14ac:dyDescent="0.25">
      <c r="A395" s="1" t="s">
        <v>763</v>
      </c>
      <c r="B395" s="1" t="s">
        <v>61</v>
      </c>
      <c r="C395" s="2">
        <v>45046</v>
      </c>
      <c r="D395" s="1" t="s">
        <v>55</v>
      </c>
      <c r="E395" s="1" t="s">
        <v>68</v>
      </c>
      <c r="F395" s="1" t="s">
        <v>1094</v>
      </c>
      <c r="G395" s="1" t="s">
        <v>1092</v>
      </c>
      <c r="H395" s="1">
        <v>4</v>
      </c>
      <c r="I395" s="1" t="s">
        <v>1093</v>
      </c>
    </row>
    <row r="396" spans="1:9" x14ac:dyDescent="0.25">
      <c r="A396" s="1" t="s">
        <v>776</v>
      </c>
      <c r="B396" s="1" t="s">
        <v>61</v>
      </c>
      <c r="C396" s="2">
        <v>44951</v>
      </c>
      <c r="D396" s="1" t="s">
        <v>46</v>
      </c>
      <c r="E396" s="1" t="s">
        <v>60</v>
      </c>
      <c r="F396" s="1" t="s">
        <v>1094</v>
      </c>
      <c r="G396" s="1" t="s">
        <v>1083</v>
      </c>
      <c r="H396" s="1">
        <v>1</v>
      </c>
      <c r="I396" s="1" t="s">
        <v>1097</v>
      </c>
    </row>
    <row r="397" spans="1:9" x14ac:dyDescent="0.25">
      <c r="A397" s="1" t="s">
        <v>779</v>
      </c>
      <c r="B397" s="1" t="s">
        <v>61</v>
      </c>
      <c r="C397" s="2">
        <v>44294</v>
      </c>
      <c r="D397" s="1" t="s">
        <v>55</v>
      </c>
      <c r="E397" s="1" t="s">
        <v>62</v>
      </c>
      <c r="F397" s="1" t="s">
        <v>1087</v>
      </c>
      <c r="G397" s="1" t="s">
        <v>1092</v>
      </c>
      <c r="H397" s="1">
        <v>4</v>
      </c>
      <c r="I397" s="1" t="s">
        <v>1093</v>
      </c>
    </row>
    <row r="398" spans="1:9" x14ac:dyDescent="0.25">
      <c r="A398" s="1" t="s">
        <v>791</v>
      </c>
      <c r="B398" s="1" t="s">
        <v>61</v>
      </c>
      <c r="C398" s="2">
        <v>44276</v>
      </c>
      <c r="D398" s="1" t="s">
        <v>49</v>
      </c>
      <c r="E398" s="1" t="s">
        <v>50</v>
      </c>
      <c r="F398" s="1" t="s">
        <v>1087</v>
      </c>
      <c r="G398" s="1" t="s">
        <v>1083</v>
      </c>
      <c r="H398" s="1">
        <v>3</v>
      </c>
      <c r="I398" s="1" t="s">
        <v>1088</v>
      </c>
    </row>
    <row r="399" spans="1:9" x14ac:dyDescent="0.25">
      <c r="A399" s="1" t="s">
        <v>811</v>
      </c>
      <c r="B399" s="1" t="s">
        <v>61</v>
      </c>
      <c r="C399" s="2">
        <v>44372</v>
      </c>
      <c r="D399" s="1" t="s">
        <v>46</v>
      </c>
      <c r="E399" s="1" t="s">
        <v>62</v>
      </c>
      <c r="F399" s="1" t="s">
        <v>1087</v>
      </c>
      <c r="G399" s="1" t="s">
        <v>1092</v>
      </c>
      <c r="H399" s="1">
        <v>6</v>
      </c>
      <c r="I399" s="1" t="s">
        <v>1099</v>
      </c>
    </row>
    <row r="400" spans="1:9" x14ac:dyDescent="0.25">
      <c r="A400" s="1" t="s">
        <v>819</v>
      </c>
      <c r="B400" s="1" t="s">
        <v>61</v>
      </c>
      <c r="C400" s="2">
        <v>44459</v>
      </c>
      <c r="D400" s="1" t="s">
        <v>51</v>
      </c>
      <c r="E400" s="1" t="s">
        <v>60</v>
      </c>
      <c r="F400" s="1" t="s">
        <v>1087</v>
      </c>
      <c r="G400" s="1" t="s">
        <v>1085</v>
      </c>
      <c r="H400" s="1">
        <v>9</v>
      </c>
      <c r="I400" s="1" t="s">
        <v>1095</v>
      </c>
    </row>
    <row r="401" spans="1:9" x14ac:dyDescent="0.25">
      <c r="A401" s="1" t="s">
        <v>827</v>
      </c>
      <c r="B401" s="1" t="s">
        <v>61</v>
      </c>
      <c r="C401" s="2">
        <v>44758</v>
      </c>
      <c r="D401" s="1" t="s">
        <v>72</v>
      </c>
      <c r="E401" s="1" t="s">
        <v>64</v>
      </c>
      <c r="F401" s="1" t="s">
        <v>1082</v>
      </c>
      <c r="G401" s="1" t="s">
        <v>1085</v>
      </c>
      <c r="H401" s="1">
        <v>7</v>
      </c>
      <c r="I401" s="1" t="s">
        <v>1101</v>
      </c>
    </row>
    <row r="402" spans="1:9" x14ac:dyDescent="0.25">
      <c r="A402" s="1" t="s">
        <v>854</v>
      </c>
      <c r="B402" s="1" t="s">
        <v>61</v>
      </c>
      <c r="C402" s="2">
        <v>44905</v>
      </c>
      <c r="D402" s="1" t="s">
        <v>72</v>
      </c>
      <c r="E402" s="1" t="s">
        <v>70</v>
      </c>
      <c r="F402" s="1" t="s">
        <v>1082</v>
      </c>
      <c r="G402" s="1" t="s">
        <v>1090</v>
      </c>
      <c r="H402" s="1">
        <v>12</v>
      </c>
      <c r="I402" s="1" t="s">
        <v>1100</v>
      </c>
    </row>
    <row r="403" spans="1:9" x14ac:dyDescent="0.25">
      <c r="A403" s="1" t="s">
        <v>864</v>
      </c>
      <c r="B403" s="1" t="s">
        <v>61</v>
      </c>
      <c r="C403" s="2">
        <v>43921</v>
      </c>
      <c r="D403" s="1" t="s">
        <v>55</v>
      </c>
      <c r="E403" s="1" t="s">
        <v>58</v>
      </c>
      <c r="F403" s="1" t="s">
        <v>1089</v>
      </c>
      <c r="G403" s="1" t="s">
        <v>1083</v>
      </c>
      <c r="H403" s="1">
        <v>3</v>
      </c>
      <c r="I403" s="1" t="s">
        <v>1088</v>
      </c>
    </row>
    <row r="404" spans="1:9" x14ac:dyDescent="0.25">
      <c r="A404" s="1" t="s">
        <v>872</v>
      </c>
      <c r="B404" s="1" t="s">
        <v>61</v>
      </c>
      <c r="C404" s="2">
        <v>45111</v>
      </c>
      <c r="D404" s="1" t="s">
        <v>49</v>
      </c>
      <c r="E404" s="1" t="s">
        <v>56</v>
      </c>
      <c r="F404" s="1" t="s">
        <v>1094</v>
      </c>
      <c r="G404" s="1" t="s">
        <v>1085</v>
      </c>
      <c r="H404" s="1">
        <v>7</v>
      </c>
      <c r="I404" s="1" t="s">
        <v>1101</v>
      </c>
    </row>
    <row r="405" spans="1:9" x14ac:dyDescent="0.25">
      <c r="A405" s="1" t="s">
        <v>875</v>
      </c>
      <c r="B405" s="1" t="s">
        <v>61</v>
      </c>
      <c r="C405" s="2">
        <v>44075</v>
      </c>
      <c r="D405" s="1" t="s">
        <v>46</v>
      </c>
      <c r="E405" s="1" t="s">
        <v>53</v>
      </c>
      <c r="F405" s="1" t="s">
        <v>1089</v>
      </c>
      <c r="G405" s="1" t="s">
        <v>1085</v>
      </c>
      <c r="H405" s="1">
        <v>9</v>
      </c>
      <c r="I405" s="1" t="s">
        <v>1095</v>
      </c>
    </row>
    <row r="406" spans="1:9" x14ac:dyDescent="0.25">
      <c r="A406" s="1" t="s">
        <v>877</v>
      </c>
      <c r="B406" s="1" t="s">
        <v>61</v>
      </c>
      <c r="C406" s="2">
        <v>44260</v>
      </c>
      <c r="D406" s="1" t="s">
        <v>55</v>
      </c>
      <c r="E406" s="1" t="s">
        <v>70</v>
      </c>
      <c r="F406" s="1" t="s">
        <v>1087</v>
      </c>
      <c r="G406" s="1" t="s">
        <v>1083</v>
      </c>
      <c r="H406" s="1">
        <v>3</v>
      </c>
      <c r="I406" s="1" t="s">
        <v>1088</v>
      </c>
    </row>
    <row r="407" spans="1:9" x14ac:dyDescent="0.25">
      <c r="A407" s="1" t="s">
        <v>879</v>
      </c>
      <c r="B407" s="1" t="s">
        <v>61</v>
      </c>
      <c r="C407" s="2">
        <v>44848</v>
      </c>
      <c r="D407" s="1" t="s">
        <v>72</v>
      </c>
      <c r="E407" s="1" t="s">
        <v>58</v>
      </c>
      <c r="F407" s="1" t="s">
        <v>1082</v>
      </c>
      <c r="G407" s="1" t="s">
        <v>1090</v>
      </c>
      <c r="H407" s="1">
        <v>10</v>
      </c>
      <c r="I407" s="1" t="s">
        <v>1096</v>
      </c>
    </row>
    <row r="408" spans="1:9" x14ac:dyDescent="0.25">
      <c r="A408" s="1" t="s">
        <v>885</v>
      </c>
      <c r="B408" s="1" t="s">
        <v>61</v>
      </c>
      <c r="C408" s="2">
        <v>44586</v>
      </c>
      <c r="D408" s="1" t="s">
        <v>55</v>
      </c>
      <c r="E408" s="1" t="s">
        <v>56</v>
      </c>
      <c r="F408" s="1" t="s">
        <v>1082</v>
      </c>
      <c r="G408" s="1" t="s">
        <v>1083</v>
      </c>
      <c r="H408" s="1">
        <v>1</v>
      </c>
      <c r="I408" s="1" t="s">
        <v>1097</v>
      </c>
    </row>
    <row r="409" spans="1:9" x14ac:dyDescent="0.25">
      <c r="A409" s="1" t="s">
        <v>899</v>
      </c>
      <c r="B409" s="1" t="s">
        <v>61</v>
      </c>
      <c r="C409" s="2">
        <v>44978</v>
      </c>
      <c r="D409" s="1" t="s">
        <v>72</v>
      </c>
      <c r="E409" s="1" t="s">
        <v>56</v>
      </c>
      <c r="F409" s="1" t="s">
        <v>1094</v>
      </c>
      <c r="G409" s="1" t="s">
        <v>1083</v>
      </c>
      <c r="H409" s="1">
        <v>2</v>
      </c>
      <c r="I409" s="1" t="s">
        <v>1084</v>
      </c>
    </row>
    <row r="410" spans="1:9" x14ac:dyDescent="0.25">
      <c r="A410" s="1" t="s">
        <v>906</v>
      </c>
      <c r="B410" s="1" t="s">
        <v>61</v>
      </c>
      <c r="C410" s="2">
        <v>45202</v>
      </c>
      <c r="D410" s="1" t="s">
        <v>46</v>
      </c>
      <c r="E410" s="1" t="s">
        <v>60</v>
      </c>
      <c r="F410" s="1" t="s">
        <v>1094</v>
      </c>
      <c r="G410" s="1" t="s">
        <v>1090</v>
      </c>
      <c r="H410" s="1">
        <v>10</v>
      </c>
      <c r="I410" s="1" t="s">
        <v>1096</v>
      </c>
    </row>
    <row r="411" spans="1:9" x14ac:dyDescent="0.25">
      <c r="A411" s="1" t="s">
        <v>911</v>
      </c>
      <c r="B411" s="1" t="s">
        <v>61</v>
      </c>
      <c r="C411" s="2">
        <v>44172</v>
      </c>
      <c r="D411" s="1" t="s">
        <v>72</v>
      </c>
      <c r="E411" s="1" t="s">
        <v>56</v>
      </c>
      <c r="F411" s="1" t="s">
        <v>1089</v>
      </c>
      <c r="G411" s="1" t="s">
        <v>1090</v>
      </c>
      <c r="H411" s="1">
        <v>12</v>
      </c>
      <c r="I411" s="1" t="s">
        <v>1100</v>
      </c>
    </row>
    <row r="412" spans="1:9" x14ac:dyDescent="0.25">
      <c r="A412" s="1" t="s">
        <v>914</v>
      </c>
      <c r="B412" s="1" t="s">
        <v>61</v>
      </c>
      <c r="C412" s="2">
        <v>45289</v>
      </c>
      <c r="D412" s="1" t="s">
        <v>63</v>
      </c>
      <c r="E412" s="1" t="s">
        <v>70</v>
      </c>
      <c r="F412" s="1" t="s">
        <v>1094</v>
      </c>
      <c r="G412" s="1" t="s">
        <v>1090</v>
      </c>
      <c r="H412" s="1">
        <v>12</v>
      </c>
      <c r="I412" s="1" t="s">
        <v>1100</v>
      </c>
    </row>
    <row r="413" spans="1:9" x14ac:dyDescent="0.25">
      <c r="A413" s="1" t="s">
        <v>932</v>
      </c>
      <c r="B413" s="1" t="s">
        <v>61</v>
      </c>
      <c r="C413" s="2">
        <v>44659</v>
      </c>
      <c r="D413" s="1" t="s">
        <v>67</v>
      </c>
      <c r="E413" s="1" t="s">
        <v>56</v>
      </c>
      <c r="F413" s="1" t="s">
        <v>1082</v>
      </c>
      <c r="G413" s="1" t="s">
        <v>1092</v>
      </c>
      <c r="H413" s="1">
        <v>4</v>
      </c>
      <c r="I413" s="1" t="s">
        <v>1093</v>
      </c>
    </row>
    <row r="414" spans="1:9" x14ac:dyDescent="0.25">
      <c r="A414" s="1" t="s">
        <v>953</v>
      </c>
      <c r="B414" s="1" t="s">
        <v>61</v>
      </c>
      <c r="C414" s="2">
        <v>43920</v>
      </c>
      <c r="D414" s="1" t="s">
        <v>72</v>
      </c>
      <c r="E414" s="1" t="s">
        <v>53</v>
      </c>
      <c r="F414" s="1" t="s">
        <v>1089</v>
      </c>
      <c r="G414" s="1" t="s">
        <v>1083</v>
      </c>
      <c r="H414" s="1">
        <v>3</v>
      </c>
      <c r="I414" s="1" t="s">
        <v>1088</v>
      </c>
    </row>
    <row r="415" spans="1:9" x14ac:dyDescent="0.25">
      <c r="A415" s="1" t="s">
        <v>967</v>
      </c>
      <c r="B415" s="1" t="s">
        <v>61</v>
      </c>
      <c r="C415" s="2">
        <v>44240</v>
      </c>
      <c r="D415" s="1" t="s">
        <v>49</v>
      </c>
      <c r="E415" s="1" t="s">
        <v>60</v>
      </c>
      <c r="F415" s="1" t="s">
        <v>1087</v>
      </c>
      <c r="G415" s="1" t="s">
        <v>1083</v>
      </c>
      <c r="H415" s="1">
        <v>2</v>
      </c>
      <c r="I415" s="1" t="s">
        <v>1084</v>
      </c>
    </row>
    <row r="416" spans="1:9" x14ac:dyDescent="0.25">
      <c r="A416" s="1" t="s">
        <v>971</v>
      </c>
      <c r="B416" s="1" t="s">
        <v>61</v>
      </c>
      <c r="C416" s="2">
        <v>44632</v>
      </c>
      <c r="D416" s="1" t="s">
        <v>49</v>
      </c>
      <c r="E416" s="1" t="s">
        <v>56</v>
      </c>
      <c r="F416" s="1" t="s">
        <v>1082</v>
      </c>
      <c r="G416" s="1" t="s">
        <v>1083</v>
      </c>
      <c r="H416" s="1">
        <v>3</v>
      </c>
      <c r="I416" s="1" t="s">
        <v>1088</v>
      </c>
    </row>
    <row r="417" spans="1:9" x14ac:dyDescent="0.25">
      <c r="A417" s="1" t="s">
        <v>976</v>
      </c>
      <c r="B417" s="1" t="s">
        <v>61</v>
      </c>
      <c r="C417" s="2">
        <v>44314</v>
      </c>
      <c r="D417" s="1" t="s">
        <v>46</v>
      </c>
      <c r="E417" s="1" t="s">
        <v>60</v>
      </c>
      <c r="F417" s="1" t="s">
        <v>1087</v>
      </c>
      <c r="G417" s="1" t="s">
        <v>1092</v>
      </c>
      <c r="H417" s="1">
        <v>4</v>
      </c>
      <c r="I417" s="1" t="s">
        <v>1093</v>
      </c>
    </row>
    <row r="418" spans="1:9" x14ac:dyDescent="0.25">
      <c r="A418" s="1" t="s">
        <v>987</v>
      </c>
      <c r="B418" s="1" t="s">
        <v>61</v>
      </c>
      <c r="C418" s="2">
        <v>45195</v>
      </c>
      <c r="D418" s="1" t="s">
        <v>72</v>
      </c>
      <c r="E418" s="1" t="s">
        <v>47</v>
      </c>
      <c r="F418" s="1" t="s">
        <v>1094</v>
      </c>
      <c r="G418" s="1" t="s">
        <v>1085</v>
      </c>
      <c r="H418" s="1">
        <v>9</v>
      </c>
      <c r="I418" s="1" t="s">
        <v>1095</v>
      </c>
    </row>
    <row r="419" spans="1:9" x14ac:dyDescent="0.25">
      <c r="A419" s="1" t="s">
        <v>994</v>
      </c>
      <c r="B419" s="1" t="s">
        <v>61</v>
      </c>
      <c r="C419" s="2">
        <v>44202</v>
      </c>
      <c r="D419" s="1" t="s">
        <v>55</v>
      </c>
      <c r="E419" s="1" t="s">
        <v>56</v>
      </c>
      <c r="F419" s="1" t="s">
        <v>1087</v>
      </c>
      <c r="G419" s="1" t="s">
        <v>1083</v>
      </c>
      <c r="H419" s="1">
        <v>1</v>
      </c>
      <c r="I419" s="1" t="s">
        <v>1097</v>
      </c>
    </row>
    <row r="420" spans="1:9" x14ac:dyDescent="0.25">
      <c r="A420" s="1" t="s">
        <v>996</v>
      </c>
      <c r="B420" s="1" t="s">
        <v>61</v>
      </c>
      <c r="C420" s="2">
        <v>45284</v>
      </c>
      <c r="D420" s="1" t="s">
        <v>67</v>
      </c>
      <c r="E420" s="1" t="s">
        <v>47</v>
      </c>
      <c r="F420" s="1" t="s">
        <v>1094</v>
      </c>
      <c r="G420" s="1" t="s">
        <v>1090</v>
      </c>
      <c r="H420" s="1">
        <v>12</v>
      </c>
      <c r="I420" s="1" t="s">
        <v>1100</v>
      </c>
    </row>
    <row r="421" spans="1:9" x14ac:dyDescent="0.25">
      <c r="A421" s="1" t="s">
        <v>1028</v>
      </c>
      <c r="B421" s="1" t="s">
        <v>61</v>
      </c>
      <c r="C421" s="2">
        <v>45184</v>
      </c>
      <c r="D421" s="1" t="s">
        <v>72</v>
      </c>
      <c r="E421" s="1" t="s">
        <v>60</v>
      </c>
      <c r="F421" s="1" t="s">
        <v>1094</v>
      </c>
      <c r="G421" s="1" t="s">
        <v>1085</v>
      </c>
      <c r="H421" s="1">
        <v>9</v>
      </c>
      <c r="I421" s="1" t="s">
        <v>1095</v>
      </c>
    </row>
    <row r="422" spans="1:9" x14ac:dyDescent="0.25">
      <c r="A422" s="1" t="s">
        <v>1031</v>
      </c>
      <c r="B422" s="1" t="s">
        <v>61</v>
      </c>
      <c r="C422" s="2">
        <v>44788</v>
      </c>
      <c r="D422" s="1" t="s">
        <v>49</v>
      </c>
      <c r="E422" s="1" t="s">
        <v>47</v>
      </c>
      <c r="F422" s="1" t="s">
        <v>1082</v>
      </c>
      <c r="G422" s="1" t="s">
        <v>1085</v>
      </c>
      <c r="H422" s="1">
        <v>8</v>
      </c>
      <c r="I422" s="1" t="s">
        <v>1086</v>
      </c>
    </row>
    <row r="423" spans="1:9" x14ac:dyDescent="0.25">
      <c r="A423" s="1" t="s">
        <v>1052</v>
      </c>
      <c r="B423" s="1" t="s">
        <v>61</v>
      </c>
      <c r="C423" s="2">
        <v>44723</v>
      </c>
      <c r="D423" s="1" t="s">
        <v>55</v>
      </c>
      <c r="E423" s="1" t="s">
        <v>68</v>
      </c>
      <c r="F423" s="1" t="s">
        <v>1082</v>
      </c>
      <c r="G423" s="1" t="s">
        <v>1092</v>
      </c>
      <c r="H423" s="1">
        <v>6</v>
      </c>
      <c r="I423" s="1" t="s">
        <v>1099</v>
      </c>
    </row>
    <row r="424" spans="1:9" x14ac:dyDescent="0.25">
      <c r="A424" s="1" t="s">
        <v>1055</v>
      </c>
      <c r="B424" s="1" t="s">
        <v>61</v>
      </c>
      <c r="C424" s="2">
        <v>44224</v>
      </c>
      <c r="D424" s="1" t="s">
        <v>67</v>
      </c>
      <c r="E424" s="1" t="s">
        <v>64</v>
      </c>
      <c r="F424" s="1" t="s">
        <v>1087</v>
      </c>
      <c r="G424" s="1" t="s">
        <v>1083</v>
      </c>
      <c r="H424" s="1">
        <v>1</v>
      </c>
      <c r="I424" s="1" t="s">
        <v>1097</v>
      </c>
    </row>
    <row r="425" spans="1:9" x14ac:dyDescent="0.25">
      <c r="A425" s="1" t="s">
        <v>1060</v>
      </c>
      <c r="B425" s="1" t="s">
        <v>61</v>
      </c>
      <c r="C425" s="2">
        <v>45231</v>
      </c>
      <c r="D425" s="1" t="s">
        <v>46</v>
      </c>
      <c r="E425" s="1" t="s">
        <v>62</v>
      </c>
      <c r="F425" s="1" t="s">
        <v>1094</v>
      </c>
      <c r="G425" s="1" t="s">
        <v>1090</v>
      </c>
      <c r="H425" s="1">
        <v>11</v>
      </c>
      <c r="I425" s="1" t="s">
        <v>1091</v>
      </c>
    </row>
    <row r="426" spans="1:9" x14ac:dyDescent="0.25">
      <c r="A426" s="1" t="s">
        <v>21</v>
      </c>
      <c r="B426" s="1" t="s">
        <v>65</v>
      </c>
      <c r="C426" s="2">
        <v>44905</v>
      </c>
      <c r="D426" s="1" t="s">
        <v>46</v>
      </c>
      <c r="E426" s="1" t="s">
        <v>53</v>
      </c>
      <c r="F426" s="1" t="s">
        <v>1082</v>
      </c>
      <c r="G426" s="1" t="s">
        <v>1090</v>
      </c>
      <c r="H426" s="1">
        <v>12</v>
      </c>
      <c r="I426" s="1" t="s">
        <v>1100</v>
      </c>
    </row>
    <row r="427" spans="1:9" x14ac:dyDescent="0.25">
      <c r="A427" s="1" t="s">
        <v>126</v>
      </c>
      <c r="B427" s="1" t="s">
        <v>65</v>
      </c>
      <c r="C427" s="2">
        <v>44364</v>
      </c>
      <c r="D427" s="1" t="s">
        <v>63</v>
      </c>
      <c r="E427" s="1" t="s">
        <v>68</v>
      </c>
      <c r="F427" s="1" t="s">
        <v>1087</v>
      </c>
      <c r="G427" s="1" t="s">
        <v>1092</v>
      </c>
      <c r="H427" s="1">
        <v>6</v>
      </c>
      <c r="I427" s="1" t="s">
        <v>1099</v>
      </c>
    </row>
    <row r="428" spans="1:9" x14ac:dyDescent="0.25">
      <c r="A428" s="1" t="s">
        <v>144</v>
      </c>
      <c r="B428" s="1" t="s">
        <v>65</v>
      </c>
      <c r="C428" s="2">
        <v>44441</v>
      </c>
      <c r="D428" s="1" t="s">
        <v>55</v>
      </c>
      <c r="E428" s="1" t="s">
        <v>47</v>
      </c>
      <c r="F428" s="1" t="s">
        <v>1087</v>
      </c>
      <c r="G428" s="1" t="s">
        <v>1085</v>
      </c>
      <c r="H428" s="1">
        <v>9</v>
      </c>
      <c r="I428" s="1" t="s">
        <v>1095</v>
      </c>
    </row>
    <row r="429" spans="1:9" x14ac:dyDescent="0.25">
      <c r="A429" s="1" t="s">
        <v>145</v>
      </c>
      <c r="B429" s="1" t="s">
        <v>65</v>
      </c>
      <c r="C429" s="2">
        <v>44789</v>
      </c>
      <c r="D429" s="1" t="s">
        <v>55</v>
      </c>
      <c r="E429" s="1" t="s">
        <v>50</v>
      </c>
      <c r="F429" s="1" t="s">
        <v>1082</v>
      </c>
      <c r="G429" s="1" t="s">
        <v>1085</v>
      </c>
      <c r="H429" s="1">
        <v>8</v>
      </c>
      <c r="I429" s="1" t="s">
        <v>1086</v>
      </c>
    </row>
    <row r="430" spans="1:9" x14ac:dyDescent="0.25">
      <c r="A430" s="1" t="s">
        <v>150</v>
      </c>
      <c r="B430" s="1" t="s">
        <v>65</v>
      </c>
      <c r="C430" s="2">
        <v>43981</v>
      </c>
      <c r="D430" s="1" t="s">
        <v>63</v>
      </c>
      <c r="E430" s="1" t="s">
        <v>53</v>
      </c>
      <c r="F430" s="1" t="s">
        <v>1089</v>
      </c>
      <c r="G430" s="1" t="s">
        <v>1092</v>
      </c>
      <c r="H430" s="1">
        <v>5</v>
      </c>
      <c r="I430" s="1" t="s">
        <v>1098</v>
      </c>
    </row>
    <row r="431" spans="1:9" x14ac:dyDescent="0.25">
      <c r="A431" s="1" t="s">
        <v>157</v>
      </c>
      <c r="B431" s="1" t="s">
        <v>65</v>
      </c>
      <c r="C431" s="2">
        <v>44084</v>
      </c>
      <c r="D431" s="1" t="s">
        <v>51</v>
      </c>
      <c r="E431" s="1" t="s">
        <v>50</v>
      </c>
      <c r="F431" s="1" t="s">
        <v>1089</v>
      </c>
      <c r="G431" s="1" t="s">
        <v>1085</v>
      </c>
      <c r="H431" s="1">
        <v>9</v>
      </c>
      <c r="I431" s="1" t="s">
        <v>1095</v>
      </c>
    </row>
    <row r="432" spans="1:9" x14ac:dyDescent="0.25">
      <c r="A432" s="1" t="s">
        <v>176</v>
      </c>
      <c r="B432" s="1" t="s">
        <v>65</v>
      </c>
      <c r="C432" s="2">
        <v>44068</v>
      </c>
      <c r="D432" s="1" t="s">
        <v>71</v>
      </c>
      <c r="E432" s="1" t="s">
        <v>70</v>
      </c>
      <c r="F432" s="1" t="s">
        <v>1089</v>
      </c>
      <c r="G432" s="1" t="s">
        <v>1085</v>
      </c>
      <c r="H432" s="1">
        <v>8</v>
      </c>
      <c r="I432" s="1" t="s">
        <v>1086</v>
      </c>
    </row>
    <row r="433" spans="1:9" x14ac:dyDescent="0.25">
      <c r="A433" s="1" t="s">
        <v>183</v>
      </c>
      <c r="B433" s="1" t="s">
        <v>65</v>
      </c>
      <c r="C433" s="2">
        <v>45069</v>
      </c>
      <c r="D433" s="1" t="s">
        <v>63</v>
      </c>
      <c r="E433" s="1" t="s">
        <v>58</v>
      </c>
      <c r="F433" s="1" t="s">
        <v>1094</v>
      </c>
      <c r="G433" s="1" t="s">
        <v>1092</v>
      </c>
      <c r="H433" s="1">
        <v>5</v>
      </c>
      <c r="I433" s="1" t="s">
        <v>1098</v>
      </c>
    </row>
    <row r="434" spans="1:9" x14ac:dyDescent="0.25">
      <c r="A434" s="1" t="s">
        <v>217</v>
      </c>
      <c r="B434" s="1" t="s">
        <v>65</v>
      </c>
      <c r="C434" s="2">
        <v>45153</v>
      </c>
      <c r="D434" s="1" t="s">
        <v>46</v>
      </c>
      <c r="E434" s="1" t="s">
        <v>47</v>
      </c>
      <c r="F434" s="1" t="s">
        <v>1094</v>
      </c>
      <c r="G434" s="1" t="s">
        <v>1085</v>
      </c>
      <c r="H434" s="1">
        <v>8</v>
      </c>
      <c r="I434" s="1" t="s">
        <v>1086</v>
      </c>
    </row>
    <row r="435" spans="1:9" x14ac:dyDescent="0.25">
      <c r="A435" s="1" t="s">
        <v>218</v>
      </c>
      <c r="B435" s="1" t="s">
        <v>65</v>
      </c>
      <c r="C435" s="2">
        <v>44281</v>
      </c>
      <c r="D435" s="1" t="s">
        <v>51</v>
      </c>
      <c r="E435" s="1" t="s">
        <v>60</v>
      </c>
      <c r="F435" s="1" t="s">
        <v>1087</v>
      </c>
      <c r="G435" s="1" t="s">
        <v>1083</v>
      </c>
      <c r="H435" s="1">
        <v>3</v>
      </c>
      <c r="I435" s="1" t="s">
        <v>1088</v>
      </c>
    </row>
    <row r="436" spans="1:9" x14ac:dyDescent="0.25">
      <c r="A436" s="1" t="s">
        <v>231</v>
      </c>
      <c r="B436" s="1" t="s">
        <v>65</v>
      </c>
      <c r="C436" s="2">
        <v>43936</v>
      </c>
      <c r="D436" s="1" t="s">
        <v>67</v>
      </c>
      <c r="E436" s="1" t="s">
        <v>58</v>
      </c>
      <c r="F436" s="1" t="s">
        <v>1089</v>
      </c>
      <c r="G436" s="1" t="s">
        <v>1092</v>
      </c>
      <c r="H436" s="1">
        <v>4</v>
      </c>
      <c r="I436" s="1" t="s">
        <v>1093</v>
      </c>
    </row>
    <row r="437" spans="1:9" x14ac:dyDescent="0.25">
      <c r="A437" s="1" t="s">
        <v>235</v>
      </c>
      <c r="B437" s="1" t="s">
        <v>65</v>
      </c>
      <c r="C437" s="2">
        <v>45187</v>
      </c>
      <c r="D437" s="1" t="s">
        <v>55</v>
      </c>
      <c r="E437" s="1" t="s">
        <v>70</v>
      </c>
      <c r="F437" s="1" t="s">
        <v>1094</v>
      </c>
      <c r="G437" s="1" t="s">
        <v>1085</v>
      </c>
      <c r="H437" s="1">
        <v>9</v>
      </c>
      <c r="I437" s="1" t="s">
        <v>1095</v>
      </c>
    </row>
    <row r="438" spans="1:9" x14ac:dyDescent="0.25">
      <c r="A438" s="1" t="s">
        <v>240</v>
      </c>
      <c r="B438" s="1" t="s">
        <v>65</v>
      </c>
      <c r="C438" s="2">
        <v>44620</v>
      </c>
      <c r="D438" s="1" t="s">
        <v>46</v>
      </c>
      <c r="E438" s="1" t="s">
        <v>56</v>
      </c>
      <c r="F438" s="1" t="s">
        <v>1082</v>
      </c>
      <c r="G438" s="1" t="s">
        <v>1083</v>
      </c>
      <c r="H438" s="1">
        <v>2</v>
      </c>
      <c r="I438" s="1" t="s">
        <v>1084</v>
      </c>
    </row>
    <row r="439" spans="1:9" x14ac:dyDescent="0.25">
      <c r="A439" s="1" t="s">
        <v>244</v>
      </c>
      <c r="B439" s="1" t="s">
        <v>65</v>
      </c>
      <c r="C439" s="2">
        <v>43976</v>
      </c>
      <c r="D439" s="1" t="s">
        <v>63</v>
      </c>
      <c r="E439" s="1" t="s">
        <v>68</v>
      </c>
      <c r="F439" s="1" t="s">
        <v>1089</v>
      </c>
      <c r="G439" s="1" t="s">
        <v>1092</v>
      </c>
      <c r="H439" s="1">
        <v>5</v>
      </c>
      <c r="I439" s="1" t="s">
        <v>1098</v>
      </c>
    </row>
    <row r="440" spans="1:9" x14ac:dyDescent="0.25">
      <c r="A440" s="1" t="s">
        <v>248</v>
      </c>
      <c r="B440" s="1" t="s">
        <v>65</v>
      </c>
      <c r="C440" s="2">
        <v>44475</v>
      </c>
      <c r="D440" s="1" t="s">
        <v>46</v>
      </c>
      <c r="E440" s="1" t="s">
        <v>68</v>
      </c>
      <c r="F440" s="1" t="s">
        <v>1087</v>
      </c>
      <c r="G440" s="1" t="s">
        <v>1090</v>
      </c>
      <c r="H440" s="1">
        <v>10</v>
      </c>
      <c r="I440" s="1" t="s">
        <v>1096</v>
      </c>
    </row>
    <row r="441" spans="1:9" x14ac:dyDescent="0.25">
      <c r="A441" s="1" t="s">
        <v>264</v>
      </c>
      <c r="B441" s="1" t="s">
        <v>65</v>
      </c>
      <c r="C441" s="2">
        <v>44156</v>
      </c>
      <c r="D441" s="1" t="s">
        <v>63</v>
      </c>
      <c r="E441" s="1" t="s">
        <v>50</v>
      </c>
      <c r="F441" s="1" t="s">
        <v>1089</v>
      </c>
      <c r="G441" s="1" t="s">
        <v>1090</v>
      </c>
      <c r="H441" s="1">
        <v>11</v>
      </c>
      <c r="I441" s="1" t="s">
        <v>1091</v>
      </c>
    </row>
    <row r="442" spans="1:9" x14ac:dyDescent="0.25">
      <c r="A442" s="1" t="s">
        <v>281</v>
      </c>
      <c r="B442" s="1" t="s">
        <v>65</v>
      </c>
      <c r="C442" s="2">
        <v>45288</v>
      </c>
      <c r="D442" s="1" t="s">
        <v>46</v>
      </c>
      <c r="E442" s="1" t="s">
        <v>53</v>
      </c>
      <c r="F442" s="1" t="s">
        <v>1094</v>
      </c>
      <c r="G442" s="1" t="s">
        <v>1090</v>
      </c>
      <c r="H442" s="1">
        <v>12</v>
      </c>
      <c r="I442" s="1" t="s">
        <v>1100</v>
      </c>
    </row>
    <row r="443" spans="1:9" x14ac:dyDescent="0.25">
      <c r="A443" s="1" t="s">
        <v>285</v>
      </c>
      <c r="B443" s="1" t="s">
        <v>65</v>
      </c>
      <c r="C443" s="2">
        <v>45012</v>
      </c>
      <c r="D443" s="1" t="s">
        <v>71</v>
      </c>
      <c r="E443" s="1" t="s">
        <v>68</v>
      </c>
      <c r="F443" s="1" t="s">
        <v>1094</v>
      </c>
      <c r="G443" s="1" t="s">
        <v>1083</v>
      </c>
      <c r="H443" s="1">
        <v>3</v>
      </c>
      <c r="I443" s="1" t="s">
        <v>1088</v>
      </c>
    </row>
    <row r="444" spans="1:9" x14ac:dyDescent="0.25">
      <c r="A444" s="1" t="s">
        <v>288</v>
      </c>
      <c r="B444" s="1" t="s">
        <v>65</v>
      </c>
      <c r="C444" s="2">
        <v>44685</v>
      </c>
      <c r="D444" s="1" t="s">
        <v>67</v>
      </c>
      <c r="E444" s="1" t="s">
        <v>47</v>
      </c>
      <c r="F444" s="1" t="s">
        <v>1082</v>
      </c>
      <c r="G444" s="1" t="s">
        <v>1092</v>
      </c>
      <c r="H444" s="1">
        <v>5</v>
      </c>
      <c r="I444" s="1" t="s">
        <v>1098</v>
      </c>
    </row>
    <row r="445" spans="1:9" x14ac:dyDescent="0.25">
      <c r="A445" s="1" t="s">
        <v>304</v>
      </c>
      <c r="B445" s="1" t="s">
        <v>65</v>
      </c>
      <c r="C445" s="2">
        <v>45085</v>
      </c>
      <c r="D445" s="1" t="s">
        <v>55</v>
      </c>
      <c r="E445" s="1" t="s">
        <v>62</v>
      </c>
      <c r="F445" s="1" t="s">
        <v>1094</v>
      </c>
      <c r="G445" s="1" t="s">
        <v>1092</v>
      </c>
      <c r="H445" s="1">
        <v>6</v>
      </c>
      <c r="I445" s="1" t="s">
        <v>1099</v>
      </c>
    </row>
    <row r="446" spans="1:9" x14ac:dyDescent="0.25">
      <c r="A446" s="1" t="s">
        <v>306</v>
      </c>
      <c r="B446" s="1" t="s">
        <v>65</v>
      </c>
      <c r="C446" s="2">
        <v>44784</v>
      </c>
      <c r="D446" s="1" t="s">
        <v>71</v>
      </c>
      <c r="E446" s="1" t="s">
        <v>64</v>
      </c>
      <c r="F446" s="1" t="s">
        <v>1082</v>
      </c>
      <c r="G446" s="1" t="s">
        <v>1085</v>
      </c>
      <c r="H446" s="1">
        <v>8</v>
      </c>
      <c r="I446" s="1" t="s">
        <v>1086</v>
      </c>
    </row>
    <row r="447" spans="1:9" x14ac:dyDescent="0.25">
      <c r="A447" s="1" t="s">
        <v>309</v>
      </c>
      <c r="B447" s="1" t="s">
        <v>65</v>
      </c>
      <c r="C447" s="2">
        <v>44393</v>
      </c>
      <c r="D447" s="1" t="s">
        <v>51</v>
      </c>
      <c r="E447" s="1" t="s">
        <v>62</v>
      </c>
      <c r="F447" s="1" t="s">
        <v>1087</v>
      </c>
      <c r="G447" s="1" t="s">
        <v>1085</v>
      </c>
      <c r="H447" s="1">
        <v>7</v>
      </c>
      <c r="I447" s="1" t="s">
        <v>1101</v>
      </c>
    </row>
    <row r="448" spans="1:9" x14ac:dyDescent="0.25">
      <c r="A448" s="1" t="s">
        <v>314</v>
      </c>
      <c r="B448" s="1" t="s">
        <v>65</v>
      </c>
      <c r="C448" s="2">
        <v>45228</v>
      </c>
      <c r="D448" s="1" t="s">
        <v>67</v>
      </c>
      <c r="E448" s="1" t="s">
        <v>68</v>
      </c>
      <c r="F448" s="1" t="s">
        <v>1094</v>
      </c>
      <c r="G448" s="1" t="s">
        <v>1090</v>
      </c>
      <c r="H448" s="1">
        <v>10</v>
      </c>
      <c r="I448" s="1" t="s">
        <v>1096</v>
      </c>
    </row>
    <row r="449" spans="1:9" x14ac:dyDescent="0.25">
      <c r="A449" s="1" t="s">
        <v>316</v>
      </c>
      <c r="B449" s="1" t="s">
        <v>65</v>
      </c>
      <c r="C449" s="2">
        <v>44715</v>
      </c>
      <c r="D449" s="1" t="s">
        <v>49</v>
      </c>
      <c r="E449" s="1" t="s">
        <v>53</v>
      </c>
      <c r="F449" s="1" t="s">
        <v>1082</v>
      </c>
      <c r="G449" s="1" t="s">
        <v>1092</v>
      </c>
      <c r="H449" s="1">
        <v>6</v>
      </c>
      <c r="I449" s="1" t="s">
        <v>1099</v>
      </c>
    </row>
    <row r="450" spans="1:9" x14ac:dyDescent="0.25">
      <c r="A450" s="1" t="s">
        <v>321</v>
      </c>
      <c r="B450" s="1" t="s">
        <v>65</v>
      </c>
      <c r="C450" s="2">
        <v>44156</v>
      </c>
      <c r="D450" s="1" t="s">
        <v>46</v>
      </c>
      <c r="E450" s="1" t="s">
        <v>70</v>
      </c>
      <c r="F450" s="1" t="s">
        <v>1089</v>
      </c>
      <c r="G450" s="1" t="s">
        <v>1090</v>
      </c>
      <c r="H450" s="1">
        <v>11</v>
      </c>
      <c r="I450" s="1" t="s">
        <v>1091</v>
      </c>
    </row>
    <row r="451" spans="1:9" x14ac:dyDescent="0.25">
      <c r="A451" s="1" t="s">
        <v>339</v>
      </c>
      <c r="B451" s="1" t="s">
        <v>65</v>
      </c>
      <c r="C451" s="2">
        <v>44041</v>
      </c>
      <c r="D451" s="1" t="s">
        <v>72</v>
      </c>
      <c r="E451" s="1" t="s">
        <v>68</v>
      </c>
      <c r="F451" s="1" t="s">
        <v>1089</v>
      </c>
      <c r="G451" s="1" t="s">
        <v>1085</v>
      </c>
      <c r="H451" s="1">
        <v>7</v>
      </c>
      <c r="I451" s="1" t="s">
        <v>1101</v>
      </c>
    </row>
    <row r="452" spans="1:9" x14ac:dyDescent="0.25">
      <c r="A452" s="1" t="s">
        <v>355</v>
      </c>
      <c r="B452" s="1" t="s">
        <v>65</v>
      </c>
      <c r="C452" s="2">
        <v>43958</v>
      </c>
      <c r="D452" s="1" t="s">
        <v>55</v>
      </c>
      <c r="E452" s="1" t="s">
        <v>64</v>
      </c>
      <c r="F452" s="1" t="s">
        <v>1089</v>
      </c>
      <c r="G452" s="1" t="s">
        <v>1092</v>
      </c>
      <c r="H452" s="1">
        <v>5</v>
      </c>
      <c r="I452" s="1" t="s">
        <v>1098</v>
      </c>
    </row>
    <row r="453" spans="1:9" x14ac:dyDescent="0.25">
      <c r="A453" s="1" t="s">
        <v>368</v>
      </c>
      <c r="B453" s="1" t="s">
        <v>65</v>
      </c>
      <c r="C453" s="2">
        <v>44010</v>
      </c>
      <c r="D453" s="1" t="s">
        <v>51</v>
      </c>
      <c r="E453" s="1" t="s">
        <v>56</v>
      </c>
      <c r="F453" s="1" t="s">
        <v>1089</v>
      </c>
      <c r="G453" s="1" t="s">
        <v>1092</v>
      </c>
      <c r="H453" s="1">
        <v>6</v>
      </c>
      <c r="I453" s="1" t="s">
        <v>1099</v>
      </c>
    </row>
    <row r="454" spans="1:9" x14ac:dyDescent="0.25">
      <c r="A454" s="1" t="s">
        <v>375</v>
      </c>
      <c r="B454" s="1" t="s">
        <v>65</v>
      </c>
      <c r="C454" s="2">
        <v>44615</v>
      </c>
      <c r="D454" s="1" t="s">
        <v>55</v>
      </c>
      <c r="E454" s="1" t="s">
        <v>62</v>
      </c>
      <c r="F454" s="1" t="s">
        <v>1082</v>
      </c>
      <c r="G454" s="1" t="s">
        <v>1083</v>
      </c>
      <c r="H454" s="1">
        <v>2</v>
      </c>
      <c r="I454" s="1" t="s">
        <v>1084</v>
      </c>
    </row>
    <row r="455" spans="1:9" x14ac:dyDescent="0.25">
      <c r="A455" s="1" t="s">
        <v>385</v>
      </c>
      <c r="B455" s="1" t="s">
        <v>65</v>
      </c>
      <c r="C455" s="2">
        <v>44863</v>
      </c>
      <c r="D455" s="1" t="s">
        <v>46</v>
      </c>
      <c r="E455" s="1" t="s">
        <v>64</v>
      </c>
      <c r="F455" s="1" t="s">
        <v>1082</v>
      </c>
      <c r="G455" s="1" t="s">
        <v>1090</v>
      </c>
      <c r="H455" s="1">
        <v>10</v>
      </c>
      <c r="I455" s="1" t="s">
        <v>1096</v>
      </c>
    </row>
    <row r="456" spans="1:9" x14ac:dyDescent="0.25">
      <c r="A456" s="1" t="s">
        <v>387</v>
      </c>
      <c r="B456" s="1" t="s">
        <v>65</v>
      </c>
      <c r="C456" s="2">
        <v>44443</v>
      </c>
      <c r="D456" s="1" t="s">
        <v>63</v>
      </c>
      <c r="E456" s="1" t="s">
        <v>53</v>
      </c>
      <c r="F456" s="1" t="s">
        <v>1087</v>
      </c>
      <c r="G456" s="1" t="s">
        <v>1085</v>
      </c>
      <c r="H456" s="1">
        <v>9</v>
      </c>
      <c r="I456" s="1" t="s">
        <v>1095</v>
      </c>
    </row>
    <row r="457" spans="1:9" x14ac:dyDescent="0.25">
      <c r="A457" s="1" t="s">
        <v>397</v>
      </c>
      <c r="B457" s="1" t="s">
        <v>65</v>
      </c>
      <c r="C457" s="2">
        <v>45174</v>
      </c>
      <c r="D457" s="1" t="s">
        <v>46</v>
      </c>
      <c r="E457" s="1" t="s">
        <v>56</v>
      </c>
      <c r="F457" s="1" t="s">
        <v>1094</v>
      </c>
      <c r="G457" s="1" t="s">
        <v>1085</v>
      </c>
      <c r="H457" s="1">
        <v>9</v>
      </c>
      <c r="I457" s="1" t="s">
        <v>1095</v>
      </c>
    </row>
    <row r="458" spans="1:9" x14ac:dyDescent="0.25">
      <c r="A458" s="1" t="s">
        <v>400</v>
      </c>
      <c r="B458" s="1" t="s">
        <v>65</v>
      </c>
      <c r="C458" s="2">
        <v>45073</v>
      </c>
      <c r="D458" s="1" t="s">
        <v>71</v>
      </c>
      <c r="E458" s="1" t="s">
        <v>64</v>
      </c>
      <c r="F458" s="1" t="s">
        <v>1094</v>
      </c>
      <c r="G458" s="1" t="s">
        <v>1092</v>
      </c>
      <c r="H458" s="1">
        <v>5</v>
      </c>
      <c r="I458" s="1" t="s">
        <v>1098</v>
      </c>
    </row>
    <row r="459" spans="1:9" x14ac:dyDescent="0.25">
      <c r="A459" s="1" t="s">
        <v>402</v>
      </c>
      <c r="B459" s="1" t="s">
        <v>65</v>
      </c>
      <c r="C459" s="2">
        <v>44136</v>
      </c>
      <c r="D459" s="1" t="s">
        <v>63</v>
      </c>
      <c r="E459" s="1" t="s">
        <v>68</v>
      </c>
      <c r="F459" s="1" t="s">
        <v>1089</v>
      </c>
      <c r="G459" s="1" t="s">
        <v>1090</v>
      </c>
      <c r="H459" s="1">
        <v>11</v>
      </c>
      <c r="I459" s="1" t="s">
        <v>1091</v>
      </c>
    </row>
    <row r="460" spans="1:9" x14ac:dyDescent="0.25">
      <c r="A460" s="1" t="s">
        <v>413</v>
      </c>
      <c r="B460" s="1" t="s">
        <v>65</v>
      </c>
      <c r="C460" s="2">
        <v>44261</v>
      </c>
      <c r="D460" s="1" t="s">
        <v>46</v>
      </c>
      <c r="E460" s="1" t="s">
        <v>58</v>
      </c>
      <c r="F460" s="1" t="s">
        <v>1087</v>
      </c>
      <c r="G460" s="1" t="s">
        <v>1083</v>
      </c>
      <c r="H460" s="1">
        <v>3</v>
      </c>
      <c r="I460" s="1" t="s">
        <v>1088</v>
      </c>
    </row>
    <row r="461" spans="1:9" x14ac:dyDescent="0.25">
      <c r="A461" s="1" t="s">
        <v>446</v>
      </c>
      <c r="B461" s="1" t="s">
        <v>65</v>
      </c>
      <c r="C461" s="2">
        <v>44150</v>
      </c>
      <c r="D461" s="1" t="s">
        <v>71</v>
      </c>
      <c r="E461" s="1" t="s">
        <v>56</v>
      </c>
      <c r="F461" s="1" t="s">
        <v>1089</v>
      </c>
      <c r="G461" s="1" t="s">
        <v>1090</v>
      </c>
      <c r="H461" s="1">
        <v>11</v>
      </c>
      <c r="I461" s="1" t="s">
        <v>1091</v>
      </c>
    </row>
    <row r="462" spans="1:9" x14ac:dyDescent="0.25">
      <c r="A462" s="1" t="s">
        <v>450</v>
      </c>
      <c r="B462" s="1" t="s">
        <v>65</v>
      </c>
      <c r="C462" s="2">
        <v>44287</v>
      </c>
      <c r="D462" s="1" t="s">
        <v>67</v>
      </c>
      <c r="E462" s="1" t="s">
        <v>56</v>
      </c>
      <c r="F462" s="1" t="s">
        <v>1087</v>
      </c>
      <c r="G462" s="1" t="s">
        <v>1092</v>
      </c>
      <c r="H462" s="1">
        <v>4</v>
      </c>
      <c r="I462" s="1" t="s">
        <v>1093</v>
      </c>
    </row>
    <row r="463" spans="1:9" x14ac:dyDescent="0.25">
      <c r="A463" s="1" t="s">
        <v>460</v>
      </c>
      <c r="B463" s="1" t="s">
        <v>65</v>
      </c>
      <c r="C463" s="2">
        <v>45027</v>
      </c>
      <c r="D463" s="1" t="s">
        <v>46</v>
      </c>
      <c r="E463" s="1" t="s">
        <v>53</v>
      </c>
      <c r="F463" s="1" t="s">
        <v>1094</v>
      </c>
      <c r="G463" s="1" t="s">
        <v>1092</v>
      </c>
      <c r="H463" s="1">
        <v>4</v>
      </c>
      <c r="I463" s="1" t="s">
        <v>1093</v>
      </c>
    </row>
    <row r="464" spans="1:9" x14ac:dyDescent="0.25">
      <c r="A464" s="1" t="s">
        <v>463</v>
      </c>
      <c r="B464" s="1" t="s">
        <v>65</v>
      </c>
      <c r="C464" s="2">
        <v>44223</v>
      </c>
      <c r="D464" s="1" t="s">
        <v>63</v>
      </c>
      <c r="E464" s="1" t="s">
        <v>50</v>
      </c>
      <c r="F464" s="1" t="s">
        <v>1087</v>
      </c>
      <c r="G464" s="1" t="s">
        <v>1083</v>
      </c>
      <c r="H464" s="1">
        <v>1</v>
      </c>
      <c r="I464" s="1" t="s">
        <v>1097</v>
      </c>
    </row>
    <row r="465" spans="1:9" x14ac:dyDescent="0.25">
      <c r="A465" s="1" t="s">
        <v>482</v>
      </c>
      <c r="B465" s="1" t="s">
        <v>65</v>
      </c>
      <c r="C465" s="2">
        <v>44089</v>
      </c>
      <c r="D465" s="1" t="s">
        <v>55</v>
      </c>
      <c r="E465" s="1" t="s">
        <v>62</v>
      </c>
      <c r="F465" s="1" t="s">
        <v>1089</v>
      </c>
      <c r="G465" s="1" t="s">
        <v>1085</v>
      </c>
      <c r="H465" s="1">
        <v>9</v>
      </c>
      <c r="I465" s="1" t="s">
        <v>1095</v>
      </c>
    </row>
    <row r="466" spans="1:9" x14ac:dyDescent="0.25">
      <c r="A466" s="1" t="s">
        <v>495</v>
      </c>
      <c r="B466" s="1" t="s">
        <v>65</v>
      </c>
      <c r="C466" s="2">
        <v>45008</v>
      </c>
      <c r="D466" s="1" t="s">
        <v>46</v>
      </c>
      <c r="E466" s="1" t="s">
        <v>62</v>
      </c>
      <c r="F466" s="1" t="s">
        <v>1094</v>
      </c>
      <c r="G466" s="1" t="s">
        <v>1083</v>
      </c>
      <c r="H466" s="1">
        <v>3</v>
      </c>
      <c r="I466" s="1" t="s">
        <v>1088</v>
      </c>
    </row>
    <row r="467" spans="1:9" x14ac:dyDescent="0.25">
      <c r="A467" s="1" t="s">
        <v>510</v>
      </c>
      <c r="B467" s="1" t="s">
        <v>65</v>
      </c>
      <c r="C467" s="2">
        <v>44894</v>
      </c>
      <c r="D467" s="1" t="s">
        <v>63</v>
      </c>
      <c r="E467" s="1" t="s">
        <v>50</v>
      </c>
      <c r="F467" s="1" t="s">
        <v>1082</v>
      </c>
      <c r="G467" s="1" t="s">
        <v>1090</v>
      </c>
      <c r="H467" s="1">
        <v>11</v>
      </c>
      <c r="I467" s="1" t="s">
        <v>1091</v>
      </c>
    </row>
    <row r="468" spans="1:9" x14ac:dyDescent="0.25">
      <c r="A468" s="1" t="s">
        <v>524</v>
      </c>
      <c r="B468" s="1" t="s">
        <v>65</v>
      </c>
      <c r="C468" s="2">
        <v>44200</v>
      </c>
      <c r="D468" s="1" t="s">
        <v>55</v>
      </c>
      <c r="E468" s="1" t="s">
        <v>53</v>
      </c>
      <c r="F468" s="1" t="s">
        <v>1087</v>
      </c>
      <c r="G468" s="1" t="s">
        <v>1083</v>
      </c>
      <c r="H468" s="1">
        <v>1</v>
      </c>
      <c r="I468" s="1" t="s">
        <v>1097</v>
      </c>
    </row>
    <row r="469" spans="1:9" x14ac:dyDescent="0.25">
      <c r="A469" s="1" t="s">
        <v>525</v>
      </c>
      <c r="B469" s="1" t="s">
        <v>65</v>
      </c>
      <c r="C469" s="2">
        <v>44496</v>
      </c>
      <c r="D469" s="1" t="s">
        <v>71</v>
      </c>
      <c r="E469" s="1" t="s">
        <v>58</v>
      </c>
      <c r="F469" s="1" t="s">
        <v>1087</v>
      </c>
      <c r="G469" s="1" t="s">
        <v>1090</v>
      </c>
      <c r="H469" s="1">
        <v>10</v>
      </c>
      <c r="I469" s="1" t="s">
        <v>1096</v>
      </c>
    </row>
    <row r="470" spans="1:9" x14ac:dyDescent="0.25">
      <c r="A470" s="1" t="s">
        <v>532</v>
      </c>
      <c r="B470" s="1" t="s">
        <v>65</v>
      </c>
      <c r="C470" s="2">
        <v>44418</v>
      </c>
      <c r="D470" s="1" t="s">
        <v>46</v>
      </c>
      <c r="E470" s="1" t="s">
        <v>60</v>
      </c>
      <c r="F470" s="1" t="s">
        <v>1087</v>
      </c>
      <c r="G470" s="1" t="s">
        <v>1085</v>
      </c>
      <c r="H470" s="1">
        <v>8</v>
      </c>
      <c r="I470" s="1" t="s">
        <v>1086</v>
      </c>
    </row>
    <row r="471" spans="1:9" x14ac:dyDescent="0.25">
      <c r="A471" s="1" t="s">
        <v>538</v>
      </c>
      <c r="B471" s="1" t="s">
        <v>65</v>
      </c>
      <c r="C471" s="2">
        <v>44029</v>
      </c>
      <c r="D471" s="1" t="s">
        <v>67</v>
      </c>
      <c r="E471" s="1" t="s">
        <v>47</v>
      </c>
      <c r="F471" s="1" t="s">
        <v>1089</v>
      </c>
      <c r="G471" s="1" t="s">
        <v>1085</v>
      </c>
      <c r="H471" s="1">
        <v>7</v>
      </c>
      <c r="I471" s="1" t="s">
        <v>1101</v>
      </c>
    </row>
    <row r="472" spans="1:9" x14ac:dyDescent="0.25">
      <c r="A472" s="1" t="s">
        <v>548</v>
      </c>
      <c r="B472" s="1" t="s">
        <v>65</v>
      </c>
      <c r="C472" s="2">
        <v>44067</v>
      </c>
      <c r="D472" s="1" t="s">
        <v>55</v>
      </c>
      <c r="E472" s="1" t="s">
        <v>68</v>
      </c>
      <c r="F472" s="1" t="s">
        <v>1089</v>
      </c>
      <c r="G472" s="1" t="s">
        <v>1085</v>
      </c>
      <c r="H472" s="1">
        <v>8</v>
      </c>
      <c r="I472" s="1" t="s">
        <v>1086</v>
      </c>
    </row>
    <row r="473" spans="1:9" x14ac:dyDescent="0.25">
      <c r="A473" s="1" t="s">
        <v>550</v>
      </c>
      <c r="B473" s="1" t="s">
        <v>65</v>
      </c>
      <c r="C473" s="2">
        <v>44035</v>
      </c>
      <c r="D473" s="1" t="s">
        <v>67</v>
      </c>
      <c r="E473" s="1" t="s">
        <v>62</v>
      </c>
      <c r="F473" s="1" t="s">
        <v>1089</v>
      </c>
      <c r="G473" s="1" t="s">
        <v>1085</v>
      </c>
      <c r="H473" s="1">
        <v>7</v>
      </c>
      <c r="I473" s="1" t="s">
        <v>1101</v>
      </c>
    </row>
    <row r="474" spans="1:9" x14ac:dyDescent="0.25">
      <c r="A474" s="1" t="s">
        <v>563</v>
      </c>
      <c r="B474" s="1" t="s">
        <v>65</v>
      </c>
      <c r="C474" s="2">
        <v>45206</v>
      </c>
      <c r="D474" s="1" t="s">
        <v>67</v>
      </c>
      <c r="E474" s="1" t="s">
        <v>62</v>
      </c>
      <c r="F474" s="1" t="s">
        <v>1094</v>
      </c>
      <c r="G474" s="1" t="s">
        <v>1090</v>
      </c>
      <c r="H474" s="1">
        <v>10</v>
      </c>
      <c r="I474" s="1" t="s">
        <v>1096</v>
      </c>
    </row>
    <row r="475" spans="1:9" x14ac:dyDescent="0.25">
      <c r="A475" s="1" t="s">
        <v>569</v>
      </c>
      <c r="B475" s="1" t="s">
        <v>65</v>
      </c>
      <c r="C475" s="2">
        <v>45189</v>
      </c>
      <c r="D475" s="1" t="s">
        <v>51</v>
      </c>
      <c r="E475" s="1" t="s">
        <v>58</v>
      </c>
      <c r="F475" s="1" t="s">
        <v>1094</v>
      </c>
      <c r="G475" s="1" t="s">
        <v>1085</v>
      </c>
      <c r="H475" s="1">
        <v>9</v>
      </c>
      <c r="I475" s="1" t="s">
        <v>1095</v>
      </c>
    </row>
    <row r="476" spans="1:9" x14ac:dyDescent="0.25">
      <c r="A476" s="1" t="s">
        <v>570</v>
      </c>
      <c r="B476" s="1" t="s">
        <v>65</v>
      </c>
      <c r="C476" s="2">
        <v>44185</v>
      </c>
      <c r="D476" s="1" t="s">
        <v>71</v>
      </c>
      <c r="E476" s="1" t="s">
        <v>70</v>
      </c>
      <c r="F476" s="1" t="s">
        <v>1089</v>
      </c>
      <c r="G476" s="1" t="s">
        <v>1090</v>
      </c>
      <c r="H476" s="1">
        <v>12</v>
      </c>
      <c r="I476" s="1" t="s">
        <v>1100</v>
      </c>
    </row>
    <row r="477" spans="1:9" x14ac:dyDescent="0.25">
      <c r="A477" s="1" t="s">
        <v>573</v>
      </c>
      <c r="B477" s="1" t="s">
        <v>65</v>
      </c>
      <c r="C477" s="2">
        <v>44079</v>
      </c>
      <c r="D477" s="1" t="s">
        <v>51</v>
      </c>
      <c r="E477" s="1" t="s">
        <v>56</v>
      </c>
      <c r="F477" s="1" t="s">
        <v>1089</v>
      </c>
      <c r="G477" s="1" t="s">
        <v>1085</v>
      </c>
      <c r="H477" s="1">
        <v>9</v>
      </c>
      <c r="I477" s="1" t="s">
        <v>1095</v>
      </c>
    </row>
    <row r="478" spans="1:9" x14ac:dyDescent="0.25">
      <c r="A478" s="1" t="s">
        <v>589</v>
      </c>
      <c r="B478" s="1" t="s">
        <v>65</v>
      </c>
      <c r="C478" s="2">
        <v>44918</v>
      </c>
      <c r="D478" s="1" t="s">
        <v>51</v>
      </c>
      <c r="E478" s="1" t="s">
        <v>53</v>
      </c>
      <c r="F478" s="1" t="s">
        <v>1082</v>
      </c>
      <c r="G478" s="1" t="s">
        <v>1090</v>
      </c>
      <c r="H478" s="1">
        <v>12</v>
      </c>
      <c r="I478" s="1" t="s">
        <v>1100</v>
      </c>
    </row>
    <row r="479" spans="1:9" x14ac:dyDescent="0.25">
      <c r="A479" s="1" t="s">
        <v>601</v>
      </c>
      <c r="B479" s="1" t="s">
        <v>65</v>
      </c>
      <c r="C479" s="2">
        <v>44694</v>
      </c>
      <c r="D479" s="1" t="s">
        <v>55</v>
      </c>
      <c r="E479" s="1" t="s">
        <v>64</v>
      </c>
      <c r="F479" s="1" t="s">
        <v>1082</v>
      </c>
      <c r="G479" s="1" t="s">
        <v>1092</v>
      </c>
      <c r="H479" s="1">
        <v>5</v>
      </c>
      <c r="I479" s="1" t="s">
        <v>1098</v>
      </c>
    </row>
    <row r="480" spans="1:9" x14ac:dyDescent="0.25">
      <c r="A480" s="1" t="s">
        <v>612</v>
      </c>
      <c r="B480" s="1" t="s">
        <v>65</v>
      </c>
      <c r="C480" s="2">
        <v>44739</v>
      </c>
      <c r="D480" s="1" t="s">
        <v>55</v>
      </c>
      <c r="E480" s="1" t="s">
        <v>70</v>
      </c>
      <c r="F480" s="1" t="s">
        <v>1082</v>
      </c>
      <c r="G480" s="1" t="s">
        <v>1092</v>
      </c>
      <c r="H480" s="1">
        <v>6</v>
      </c>
      <c r="I480" s="1" t="s">
        <v>1099</v>
      </c>
    </row>
    <row r="481" spans="1:9" x14ac:dyDescent="0.25">
      <c r="A481" s="1" t="s">
        <v>624</v>
      </c>
      <c r="B481" s="1" t="s">
        <v>65</v>
      </c>
      <c r="C481" s="2">
        <v>44766</v>
      </c>
      <c r="D481" s="1" t="s">
        <v>55</v>
      </c>
      <c r="E481" s="1" t="s">
        <v>50</v>
      </c>
      <c r="F481" s="1" t="s">
        <v>1082</v>
      </c>
      <c r="G481" s="1" t="s">
        <v>1085</v>
      </c>
      <c r="H481" s="1">
        <v>7</v>
      </c>
      <c r="I481" s="1" t="s">
        <v>1101</v>
      </c>
    </row>
    <row r="482" spans="1:9" x14ac:dyDescent="0.25">
      <c r="A482" s="1" t="s">
        <v>625</v>
      </c>
      <c r="B482" s="1" t="s">
        <v>65</v>
      </c>
      <c r="C482" s="2">
        <v>44413</v>
      </c>
      <c r="D482" s="1" t="s">
        <v>49</v>
      </c>
      <c r="E482" s="1" t="s">
        <v>60</v>
      </c>
      <c r="F482" s="1" t="s">
        <v>1087</v>
      </c>
      <c r="G482" s="1" t="s">
        <v>1085</v>
      </c>
      <c r="H482" s="1">
        <v>8</v>
      </c>
      <c r="I482" s="1" t="s">
        <v>1086</v>
      </c>
    </row>
    <row r="483" spans="1:9" x14ac:dyDescent="0.25">
      <c r="A483" s="1" t="s">
        <v>632</v>
      </c>
      <c r="B483" s="1" t="s">
        <v>65</v>
      </c>
      <c r="C483" s="2">
        <v>44845</v>
      </c>
      <c r="D483" s="1" t="s">
        <v>51</v>
      </c>
      <c r="E483" s="1" t="s">
        <v>47</v>
      </c>
      <c r="F483" s="1" t="s">
        <v>1082</v>
      </c>
      <c r="G483" s="1" t="s">
        <v>1090</v>
      </c>
      <c r="H483" s="1">
        <v>10</v>
      </c>
      <c r="I483" s="1" t="s">
        <v>1096</v>
      </c>
    </row>
    <row r="484" spans="1:9" x14ac:dyDescent="0.25">
      <c r="A484" s="1" t="s">
        <v>647</v>
      </c>
      <c r="B484" s="1" t="s">
        <v>65</v>
      </c>
      <c r="C484" s="2">
        <v>45053</v>
      </c>
      <c r="D484" s="1" t="s">
        <v>55</v>
      </c>
      <c r="E484" s="1" t="s">
        <v>70</v>
      </c>
      <c r="F484" s="1" t="s">
        <v>1094</v>
      </c>
      <c r="G484" s="1" t="s">
        <v>1092</v>
      </c>
      <c r="H484" s="1">
        <v>5</v>
      </c>
      <c r="I484" s="1" t="s">
        <v>1098</v>
      </c>
    </row>
    <row r="485" spans="1:9" x14ac:dyDescent="0.25">
      <c r="A485" s="1" t="s">
        <v>649</v>
      </c>
      <c r="B485" s="1" t="s">
        <v>65</v>
      </c>
      <c r="C485" s="2">
        <v>45256</v>
      </c>
      <c r="D485" s="1" t="s">
        <v>51</v>
      </c>
      <c r="E485" s="1" t="s">
        <v>60</v>
      </c>
      <c r="F485" s="1" t="s">
        <v>1094</v>
      </c>
      <c r="G485" s="1" t="s">
        <v>1090</v>
      </c>
      <c r="H485" s="1">
        <v>11</v>
      </c>
      <c r="I485" s="1" t="s">
        <v>1091</v>
      </c>
    </row>
    <row r="486" spans="1:9" x14ac:dyDescent="0.25">
      <c r="A486" s="1" t="s">
        <v>653</v>
      </c>
      <c r="B486" s="1" t="s">
        <v>65</v>
      </c>
      <c r="C486" s="2">
        <v>44869</v>
      </c>
      <c r="D486" s="1" t="s">
        <v>49</v>
      </c>
      <c r="E486" s="1" t="s">
        <v>68</v>
      </c>
      <c r="F486" s="1" t="s">
        <v>1082</v>
      </c>
      <c r="G486" s="1" t="s">
        <v>1090</v>
      </c>
      <c r="H486" s="1">
        <v>11</v>
      </c>
      <c r="I486" s="1" t="s">
        <v>1091</v>
      </c>
    </row>
    <row r="487" spans="1:9" x14ac:dyDescent="0.25">
      <c r="A487" s="1" t="s">
        <v>661</v>
      </c>
      <c r="B487" s="1" t="s">
        <v>65</v>
      </c>
      <c r="C487" s="2">
        <v>44494</v>
      </c>
      <c r="D487" s="1" t="s">
        <v>71</v>
      </c>
      <c r="E487" s="1" t="s">
        <v>58</v>
      </c>
      <c r="F487" s="1" t="s">
        <v>1087</v>
      </c>
      <c r="G487" s="1" t="s">
        <v>1090</v>
      </c>
      <c r="H487" s="1">
        <v>10</v>
      </c>
      <c r="I487" s="1" t="s">
        <v>1096</v>
      </c>
    </row>
    <row r="488" spans="1:9" x14ac:dyDescent="0.25">
      <c r="A488" s="1" t="s">
        <v>667</v>
      </c>
      <c r="B488" s="1" t="s">
        <v>65</v>
      </c>
      <c r="C488" s="2">
        <v>45049</v>
      </c>
      <c r="D488" s="1" t="s">
        <v>63</v>
      </c>
      <c r="E488" s="1" t="s">
        <v>62</v>
      </c>
      <c r="F488" s="1" t="s">
        <v>1094</v>
      </c>
      <c r="G488" s="1" t="s">
        <v>1092</v>
      </c>
      <c r="H488" s="1">
        <v>5</v>
      </c>
      <c r="I488" s="1" t="s">
        <v>1098</v>
      </c>
    </row>
    <row r="489" spans="1:9" x14ac:dyDescent="0.25">
      <c r="A489" s="1" t="s">
        <v>675</v>
      </c>
      <c r="B489" s="1" t="s">
        <v>65</v>
      </c>
      <c r="C489" s="2">
        <v>44355</v>
      </c>
      <c r="D489" s="1" t="s">
        <v>51</v>
      </c>
      <c r="E489" s="1" t="s">
        <v>64</v>
      </c>
      <c r="F489" s="1" t="s">
        <v>1087</v>
      </c>
      <c r="G489" s="1" t="s">
        <v>1092</v>
      </c>
      <c r="H489" s="1">
        <v>6</v>
      </c>
      <c r="I489" s="1" t="s">
        <v>1099</v>
      </c>
    </row>
    <row r="490" spans="1:9" x14ac:dyDescent="0.25">
      <c r="A490" s="1" t="s">
        <v>683</v>
      </c>
      <c r="B490" s="1" t="s">
        <v>65</v>
      </c>
      <c r="C490" s="2">
        <v>44837</v>
      </c>
      <c r="D490" s="1" t="s">
        <v>46</v>
      </c>
      <c r="E490" s="1" t="s">
        <v>68</v>
      </c>
      <c r="F490" s="1" t="s">
        <v>1082</v>
      </c>
      <c r="G490" s="1" t="s">
        <v>1090</v>
      </c>
      <c r="H490" s="1">
        <v>10</v>
      </c>
      <c r="I490" s="1" t="s">
        <v>1096</v>
      </c>
    </row>
    <row r="491" spans="1:9" x14ac:dyDescent="0.25">
      <c r="A491" s="1" t="s">
        <v>689</v>
      </c>
      <c r="B491" s="1" t="s">
        <v>65</v>
      </c>
      <c r="C491" s="2">
        <v>44373</v>
      </c>
      <c r="D491" s="1" t="s">
        <v>63</v>
      </c>
      <c r="E491" s="1" t="s">
        <v>50</v>
      </c>
      <c r="F491" s="1" t="s">
        <v>1087</v>
      </c>
      <c r="G491" s="1" t="s">
        <v>1092</v>
      </c>
      <c r="H491" s="1">
        <v>6</v>
      </c>
      <c r="I491" s="1" t="s">
        <v>1099</v>
      </c>
    </row>
    <row r="492" spans="1:9" x14ac:dyDescent="0.25">
      <c r="A492" s="1" t="s">
        <v>695</v>
      </c>
      <c r="B492" s="1" t="s">
        <v>65</v>
      </c>
      <c r="C492" s="2">
        <v>44832</v>
      </c>
      <c r="D492" s="1" t="s">
        <v>55</v>
      </c>
      <c r="E492" s="1" t="s">
        <v>70</v>
      </c>
      <c r="F492" s="1" t="s">
        <v>1082</v>
      </c>
      <c r="G492" s="1" t="s">
        <v>1085</v>
      </c>
      <c r="H492" s="1">
        <v>9</v>
      </c>
      <c r="I492" s="1" t="s">
        <v>1095</v>
      </c>
    </row>
    <row r="493" spans="1:9" x14ac:dyDescent="0.25">
      <c r="A493" s="1" t="s">
        <v>711</v>
      </c>
      <c r="B493" s="1" t="s">
        <v>65</v>
      </c>
      <c r="C493" s="2">
        <v>43895</v>
      </c>
      <c r="D493" s="1" t="s">
        <v>67</v>
      </c>
      <c r="E493" s="1" t="s">
        <v>62</v>
      </c>
      <c r="F493" s="1" t="s">
        <v>1089</v>
      </c>
      <c r="G493" s="1" t="s">
        <v>1083</v>
      </c>
      <c r="H493" s="1">
        <v>3</v>
      </c>
      <c r="I493" s="1" t="s">
        <v>1088</v>
      </c>
    </row>
    <row r="494" spans="1:9" x14ac:dyDescent="0.25">
      <c r="A494" s="1" t="s">
        <v>725</v>
      </c>
      <c r="B494" s="1" t="s">
        <v>65</v>
      </c>
      <c r="C494" s="2">
        <v>43961</v>
      </c>
      <c r="D494" s="1" t="s">
        <v>51</v>
      </c>
      <c r="E494" s="1" t="s">
        <v>50</v>
      </c>
      <c r="F494" s="1" t="s">
        <v>1089</v>
      </c>
      <c r="G494" s="1" t="s">
        <v>1092</v>
      </c>
      <c r="H494" s="1">
        <v>5</v>
      </c>
      <c r="I494" s="1" t="s">
        <v>1098</v>
      </c>
    </row>
    <row r="495" spans="1:9" x14ac:dyDescent="0.25">
      <c r="A495" s="1" t="s">
        <v>747</v>
      </c>
      <c r="B495" s="1" t="s">
        <v>65</v>
      </c>
      <c r="C495" s="2">
        <v>44262</v>
      </c>
      <c r="D495" s="1" t="s">
        <v>72</v>
      </c>
      <c r="E495" s="1" t="s">
        <v>62</v>
      </c>
      <c r="F495" s="1" t="s">
        <v>1087</v>
      </c>
      <c r="G495" s="1" t="s">
        <v>1083</v>
      </c>
      <c r="H495" s="1">
        <v>3</v>
      </c>
      <c r="I495" s="1" t="s">
        <v>1088</v>
      </c>
    </row>
    <row r="496" spans="1:9" x14ac:dyDescent="0.25">
      <c r="A496" s="1" t="s">
        <v>756</v>
      </c>
      <c r="B496" s="1" t="s">
        <v>65</v>
      </c>
      <c r="C496" s="2">
        <v>43906</v>
      </c>
      <c r="D496" s="1" t="s">
        <v>55</v>
      </c>
      <c r="E496" s="1" t="s">
        <v>58</v>
      </c>
      <c r="F496" s="1" t="s">
        <v>1089</v>
      </c>
      <c r="G496" s="1" t="s">
        <v>1083</v>
      </c>
      <c r="H496" s="1">
        <v>3</v>
      </c>
      <c r="I496" s="1" t="s">
        <v>1088</v>
      </c>
    </row>
    <row r="497" spans="1:9" x14ac:dyDescent="0.25">
      <c r="A497" s="1" t="s">
        <v>777</v>
      </c>
      <c r="B497" s="1" t="s">
        <v>65</v>
      </c>
      <c r="C497" s="2">
        <v>44504</v>
      </c>
      <c r="D497" s="1" t="s">
        <v>46</v>
      </c>
      <c r="E497" s="1" t="s">
        <v>47</v>
      </c>
      <c r="F497" s="1" t="s">
        <v>1087</v>
      </c>
      <c r="G497" s="1" t="s">
        <v>1090</v>
      </c>
      <c r="H497" s="1">
        <v>11</v>
      </c>
      <c r="I497" s="1" t="s">
        <v>1091</v>
      </c>
    </row>
    <row r="498" spans="1:9" x14ac:dyDescent="0.25">
      <c r="A498" s="1" t="s">
        <v>795</v>
      </c>
      <c r="B498" s="1" t="s">
        <v>65</v>
      </c>
      <c r="C498" s="2">
        <v>44505</v>
      </c>
      <c r="D498" s="1" t="s">
        <v>67</v>
      </c>
      <c r="E498" s="1" t="s">
        <v>62</v>
      </c>
      <c r="F498" s="1" t="s">
        <v>1087</v>
      </c>
      <c r="G498" s="1" t="s">
        <v>1090</v>
      </c>
      <c r="H498" s="1">
        <v>11</v>
      </c>
      <c r="I498" s="1" t="s">
        <v>1091</v>
      </c>
    </row>
    <row r="499" spans="1:9" x14ac:dyDescent="0.25">
      <c r="A499" s="1" t="s">
        <v>796</v>
      </c>
      <c r="B499" s="1" t="s">
        <v>65</v>
      </c>
      <c r="C499" s="2">
        <v>45020</v>
      </c>
      <c r="D499" s="1" t="s">
        <v>49</v>
      </c>
      <c r="E499" s="1" t="s">
        <v>68</v>
      </c>
      <c r="F499" s="1" t="s">
        <v>1094</v>
      </c>
      <c r="G499" s="1" t="s">
        <v>1092</v>
      </c>
      <c r="H499" s="1">
        <v>4</v>
      </c>
      <c r="I499" s="1" t="s">
        <v>1093</v>
      </c>
    </row>
    <row r="500" spans="1:9" x14ac:dyDescent="0.25">
      <c r="A500" s="1" t="s">
        <v>797</v>
      </c>
      <c r="B500" s="1" t="s">
        <v>65</v>
      </c>
      <c r="C500" s="2">
        <v>45250</v>
      </c>
      <c r="D500" s="1" t="s">
        <v>72</v>
      </c>
      <c r="E500" s="1" t="s">
        <v>50</v>
      </c>
      <c r="F500" s="1" t="s">
        <v>1094</v>
      </c>
      <c r="G500" s="1" t="s">
        <v>1090</v>
      </c>
      <c r="H500" s="1">
        <v>11</v>
      </c>
      <c r="I500" s="1" t="s">
        <v>1091</v>
      </c>
    </row>
    <row r="501" spans="1:9" x14ac:dyDescent="0.25">
      <c r="A501" s="1" t="s">
        <v>801</v>
      </c>
      <c r="B501" s="1" t="s">
        <v>65</v>
      </c>
      <c r="C501" s="2">
        <v>45026</v>
      </c>
      <c r="D501" s="1" t="s">
        <v>49</v>
      </c>
      <c r="E501" s="1" t="s">
        <v>53</v>
      </c>
      <c r="F501" s="1" t="s">
        <v>1094</v>
      </c>
      <c r="G501" s="1" t="s">
        <v>1092</v>
      </c>
      <c r="H501" s="1">
        <v>4</v>
      </c>
      <c r="I501" s="1" t="s">
        <v>1093</v>
      </c>
    </row>
    <row r="502" spans="1:9" x14ac:dyDescent="0.25">
      <c r="A502" s="1" t="s">
        <v>837</v>
      </c>
      <c r="B502" s="1" t="s">
        <v>65</v>
      </c>
      <c r="C502" s="2">
        <v>44885</v>
      </c>
      <c r="D502" s="1" t="s">
        <v>55</v>
      </c>
      <c r="E502" s="1" t="s">
        <v>58</v>
      </c>
      <c r="F502" s="1" t="s">
        <v>1082</v>
      </c>
      <c r="G502" s="1" t="s">
        <v>1090</v>
      </c>
      <c r="H502" s="1">
        <v>11</v>
      </c>
      <c r="I502" s="1" t="s">
        <v>1091</v>
      </c>
    </row>
    <row r="503" spans="1:9" x14ac:dyDescent="0.25">
      <c r="A503" s="1" t="s">
        <v>838</v>
      </c>
      <c r="B503" s="1" t="s">
        <v>65</v>
      </c>
      <c r="C503" s="2">
        <v>45264</v>
      </c>
      <c r="D503" s="1" t="s">
        <v>67</v>
      </c>
      <c r="E503" s="1" t="s">
        <v>70</v>
      </c>
      <c r="F503" s="1" t="s">
        <v>1094</v>
      </c>
      <c r="G503" s="1" t="s">
        <v>1090</v>
      </c>
      <c r="H503" s="1">
        <v>12</v>
      </c>
      <c r="I503" s="1" t="s">
        <v>1100</v>
      </c>
    </row>
    <row r="504" spans="1:9" x14ac:dyDescent="0.25">
      <c r="A504" s="1" t="s">
        <v>856</v>
      </c>
      <c r="B504" s="1" t="s">
        <v>65</v>
      </c>
      <c r="C504" s="2">
        <v>44360</v>
      </c>
      <c r="D504" s="1" t="s">
        <v>55</v>
      </c>
      <c r="E504" s="1" t="s">
        <v>64</v>
      </c>
      <c r="F504" s="1" t="s">
        <v>1087</v>
      </c>
      <c r="G504" s="1" t="s">
        <v>1092</v>
      </c>
      <c r="H504" s="1">
        <v>6</v>
      </c>
      <c r="I504" s="1" t="s">
        <v>1099</v>
      </c>
    </row>
    <row r="505" spans="1:9" x14ac:dyDescent="0.25">
      <c r="A505" s="1" t="s">
        <v>860</v>
      </c>
      <c r="B505" s="1" t="s">
        <v>65</v>
      </c>
      <c r="C505" s="2">
        <v>44768</v>
      </c>
      <c r="D505" s="1" t="s">
        <v>51</v>
      </c>
      <c r="E505" s="1" t="s">
        <v>47</v>
      </c>
      <c r="F505" s="1" t="s">
        <v>1082</v>
      </c>
      <c r="G505" s="1" t="s">
        <v>1085</v>
      </c>
      <c r="H505" s="1">
        <v>7</v>
      </c>
      <c r="I505" s="1" t="s">
        <v>1101</v>
      </c>
    </row>
    <row r="506" spans="1:9" x14ac:dyDescent="0.25">
      <c r="A506" s="1" t="s">
        <v>867</v>
      </c>
      <c r="B506" s="1" t="s">
        <v>65</v>
      </c>
      <c r="C506" s="2">
        <v>44172</v>
      </c>
      <c r="D506" s="1" t="s">
        <v>63</v>
      </c>
      <c r="E506" s="1" t="s">
        <v>64</v>
      </c>
      <c r="F506" s="1" t="s">
        <v>1089</v>
      </c>
      <c r="G506" s="1" t="s">
        <v>1090</v>
      </c>
      <c r="H506" s="1">
        <v>12</v>
      </c>
      <c r="I506" s="1" t="s">
        <v>1100</v>
      </c>
    </row>
    <row r="507" spans="1:9" x14ac:dyDescent="0.25">
      <c r="A507" s="1" t="s">
        <v>904</v>
      </c>
      <c r="B507" s="1" t="s">
        <v>65</v>
      </c>
      <c r="C507" s="2">
        <v>44305</v>
      </c>
      <c r="D507" s="1" t="s">
        <v>67</v>
      </c>
      <c r="E507" s="1" t="s">
        <v>50</v>
      </c>
      <c r="F507" s="1" t="s">
        <v>1087</v>
      </c>
      <c r="G507" s="1" t="s">
        <v>1092</v>
      </c>
      <c r="H507" s="1">
        <v>4</v>
      </c>
      <c r="I507" s="1" t="s">
        <v>1093</v>
      </c>
    </row>
    <row r="508" spans="1:9" x14ac:dyDescent="0.25">
      <c r="A508" s="1" t="s">
        <v>925</v>
      </c>
      <c r="B508" s="1" t="s">
        <v>65</v>
      </c>
      <c r="C508" s="2">
        <v>45268</v>
      </c>
      <c r="D508" s="1" t="s">
        <v>71</v>
      </c>
      <c r="E508" s="1" t="s">
        <v>56</v>
      </c>
      <c r="F508" s="1" t="s">
        <v>1094</v>
      </c>
      <c r="G508" s="1" t="s">
        <v>1090</v>
      </c>
      <c r="H508" s="1">
        <v>12</v>
      </c>
      <c r="I508" s="1" t="s">
        <v>1100</v>
      </c>
    </row>
    <row r="509" spans="1:9" x14ac:dyDescent="0.25">
      <c r="A509" s="1" t="s">
        <v>933</v>
      </c>
      <c r="B509" s="1" t="s">
        <v>65</v>
      </c>
      <c r="C509" s="2">
        <v>44736</v>
      </c>
      <c r="D509" s="1" t="s">
        <v>71</v>
      </c>
      <c r="E509" s="1" t="s">
        <v>56</v>
      </c>
      <c r="F509" s="1" t="s">
        <v>1082</v>
      </c>
      <c r="G509" s="1" t="s">
        <v>1092</v>
      </c>
      <c r="H509" s="1">
        <v>6</v>
      </c>
      <c r="I509" s="1" t="s">
        <v>1099</v>
      </c>
    </row>
    <row r="510" spans="1:9" x14ac:dyDescent="0.25">
      <c r="A510" s="1" t="s">
        <v>937</v>
      </c>
      <c r="B510" s="1" t="s">
        <v>65</v>
      </c>
      <c r="C510" s="2">
        <v>43835</v>
      </c>
      <c r="D510" s="1" t="s">
        <v>49</v>
      </c>
      <c r="E510" s="1" t="s">
        <v>70</v>
      </c>
      <c r="F510" s="1" t="s">
        <v>1089</v>
      </c>
      <c r="G510" s="1" t="s">
        <v>1083</v>
      </c>
      <c r="H510" s="1">
        <v>1</v>
      </c>
      <c r="I510" s="1" t="s">
        <v>1097</v>
      </c>
    </row>
    <row r="511" spans="1:9" x14ac:dyDescent="0.25">
      <c r="A511" s="1" t="s">
        <v>945</v>
      </c>
      <c r="B511" s="1" t="s">
        <v>65</v>
      </c>
      <c r="C511" s="2">
        <v>44356</v>
      </c>
      <c r="D511" s="1" t="s">
        <v>49</v>
      </c>
      <c r="E511" s="1" t="s">
        <v>47</v>
      </c>
      <c r="F511" s="1" t="s">
        <v>1087</v>
      </c>
      <c r="G511" s="1" t="s">
        <v>1092</v>
      </c>
      <c r="H511" s="1">
        <v>6</v>
      </c>
      <c r="I511" s="1" t="s">
        <v>1099</v>
      </c>
    </row>
    <row r="512" spans="1:9" x14ac:dyDescent="0.25">
      <c r="A512" s="1" t="s">
        <v>952</v>
      </c>
      <c r="B512" s="1" t="s">
        <v>65</v>
      </c>
      <c r="C512" s="2">
        <v>45246</v>
      </c>
      <c r="D512" s="1" t="s">
        <v>72</v>
      </c>
      <c r="E512" s="1" t="s">
        <v>70</v>
      </c>
      <c r="F512" s="1" t="s">
        <v>1094</v>
      </c>
      <c r="G512" s="1" t="s">
        <v>1090</v>
      </c>
      <c r="H512" s="1">
        <v>11</v>
      </c>
      <c r="I512" s="1" t="s">
        <v>1091</v>
      </c>
    </row>
    <row r="513" spans="1:9" x14ac:dyDescent="0.25">
      <c r="A513" s="1" t="s">
        <v>961</v>
      </c>
      <c r="B513" s="1" t="s">
        <v>65</v>
      </c>
      <c r="C513" s="2">
        <v>43955</v>
      </c>
      <c r="D513" s="1" t="s">
        <v>49</v>
      </c>
      <c r="E513" s="1" t="s">
        <v>50</v>
      </c>
      <c r="F513" s="1" t="s">
        <v>1089</v>
      </c>
      <c r="G513" s="1" t="s">
        <v>1092</v>
      </c>
      <c r="H513" s="1">
        <v>5</v>
      </c>
      <c r="I513" s="1" t="s">
        <v>1098</v>
      </c>
    </row>
    <row r="514" spans="1:9" x14ac:dyDescent="0.25">
      <c r="A514" s="1" t="s">
        <v>965</v>
      </c>
      <c r="B514" s="1" t="s">
        <v>65</v>
      </c>
      <c r="C514" s="2">
        <v>44954</v>
      </c>
      <c r="D514" s="1" t="s">
        <v>71</v>
      </c>
      <c r="E514" s="1" t="s">
        <v>70</v>
      </c>
      <c r="F514" s="1" t="s">
        <v>1094</v>
      </c>
      <c r="G514" s="1" t="s">
        <v>1083</v>
      </c>
      <c r="H514" s="1">
        <v>1</v>
      </c>
      <c r="I514" s="1" t="s">
        <v>1097</v>
      </c>
    </row>
    <row r="515" spans="1:9" x14ac:dyDescent="0.25">
      <c r="A515" s="1" t="s">
        <v>968</v>
      </c>
      <c r="B515" s="1" t="s">
        <v>65</v>
      </c>
      <c r="C515" s="2">
        <v>44691</v>
      </c>
      <c r="D515" s="1" t="s">
        <v>46</v>
      </c>
      <c r="E515" s="1" t="s">
        <v>64</v>
      </c>
      <c r="F515" s="1" t="s">
        <v>1082</v>
      </c>
      <c r="G515" s="1" t="s">
        <v>1092</v>
      </c>
      <c r="H515" s="1">
        <v>5</v>
      </c>
      <c r="I515" s="1" t="s">
        <v>1098</v>
      </c>
    </row>
    <row r="516" spans="1:9" x14ac:dyDescent="0.25">
      <c r="A516" s="1" t="s">
        <v>977</v>
      </c>
      <c r="B516" s="1" t="s">
        <v>65</v>
      </c>
      <c r="C516" s="2">
        <v>44272</v>
      </c>
      <c r="D516" s="1" t="s">
        <v>63</v>
      </c>
      <c r="E516" s="1" t="s">
        <v>68</v>
      </c>
      <c r="F516" s="1" t="s">
        <v>1087</v>
      </c>
      <c r="G516" s="1" t="s">
        <v>1083</v>
      </c>
      <c r="H516" s="1">
        <v>3</v>
      </c>
      <c r="I516" s="1" t="s">
        <v>1088</v>
      </c>
    </row>
    <row r="517" spans="1:9" x14ac:dyDescent="0.25">
      <c r="A517" s="1" t="s">
        <v>982</v>
      </c>
      <c r="B517" s="1" t="s">
        <v>65</v>
      </c>
      <c r="C517" s="2">
        <v>44334</v>
      </c>
      <c r="D517" s="1" t="s">
        <v>51</v>
      </c>
      <c r="E517" s="1" t="s">
        <v>56</v>
      </c>
      <c r="F517" s="1" t="s">
        <v>1087</v>
      </c>
      <c r="G517" s="1" t="s">
        <v>1092</v>
      </c>
      <c r="H517" s="1">
        <v>5</v>
      </c>
      <c r="I517" s="1" t="s">
        <v>1098</v>
      </c>
    </row>
    <row r="518" spans="1:9" x14ac:dyDescent="0.25">
      <c r="A518" s="1" t="s">
        <v>988</v>
      </c>
      <c r="B518" s="1" t="s">
        <v>65</v>
      </c>
      <c r="C518" s="2">
        <v>43867</v>
      </c>
      <c r="D518" s="1" t="s">
        <v>55</v>
      </c>
      <c r="E518" s="1" t="s">
        <v>70</v>
      </c>
      <c r="F518" s="1" t="s">
        <v>1089</v>
      </c>
      <c r="G518" s="1" t="s">
        <v>1083</v>
      </c>
      <c r="H518" s="1">
        <v>2</v>
      </c>
      <c r="I518" s="1" t="s">
        <v>1084</v>
      </c>
    </row>
    <row r="519" spans="1:9" x14ac:dyDescent="0.25">
      <c r="A519" s="1" t="s">
        <v>990</v>
      </c>
      <c r="B519" s="1" t="s">
        <v>65</v>
      </c>
      <c r="C519" s="2">
        <v>44474</v>
      </c>
      <c r="D519" s="1" t="s">
        <v>63</v>
      </c>
      <c r="E519" s="1" t="s">
        <v>50</v>
      </c>
      <c r="F519" s="1" t="s">
        <v>1087</v>
      </c>
      <c r="G519" s="1" t="s">
        <v>1090</v>
      </c>
      <c r="H519" s="1">
        <v>10</v>
      </c>
      <c r="I519" s="1" t="s">
        <v>1096</v>
      </c>
    </row>
    <row r="520" spans="1:9" x14ac:dyDescent="0.25">
      <c r="A520" s="1" t="s">
        <v>995</v>
      </c>
      <c r="B520" s="1" t="s">
        <v>65</v>
      </c>
      <c r="C520" s="2">
        <v>43869</v>
      </c>
      <c r="D520" s="1" t="s">
        <v>67</v>
      </c>
      <c r="E520" s="1" t="s">
        <v>50</v>
      </c>
      <c r="F520" s="1" t="s">
        <v>1089</v>
      </c>
      <c r="G520" s="1" t="s">
        <v>1083</v>
      </c>
      <c r="H520" s="1">
        <v>2</v>
      </c>
      <c r="I520" s="1" t="s">
        <v>1084</v>
      </c>
    </row>
    <row r="521" spans="1:9" x14ac:dyDescent="0.25">
      <c r="A521" s="1" t="s">
        <v>997</v>
      </c>
      <c r="B521" s="1" t="s">
        <v>65</v>
      </c>
      <c r="C521" s="2">
        <v>44409</v>
      </c>
      <c r="D521" s="1" t="s">
        <v>71</v>
      </c>
      <c r="E521" s="1" t="s">
        <v>70</v>
      </c>
      <c r="F521" s="1" t="s">
        <v>1087</v>
      </c>
      <c r="G521" s="1" t="s">
        <v>1085</v>
      </c>
      <c r="H521" s="1">
        <v>8</v>
      </c>
      <c r="I521" s="1" t="s">
        <v>1086</v>
      </c>
    </row>
    <row r="522" spans="1:9" x14ac:dyDescent="0.25">
      <c r="A522" s="1" t="s">
        <v>1025</v>
      </c>
      <c r="B522" s="1" t="s">
        <v>65</v>
      </c>
      <c r="C522" s="2">
        <v>45274</v>
      </c>
      <c r="D522" s="1" t="s">
        <v>67</v>
      </c>
      <c r="E522" s="1" t="s">
        <v>64</v>
      </c>
      <c r="F522" s="1" t="s">
        <v>1094</v>
      </c>
      <c r="G522" s="1" t="s">
        <v>1090</v>
      </c>
      <c r="H522" s="1">
        <v>12</v>
      </c>
      <c r="I522" s="1" t="s">
        <v>1100</v>
      </c>
    </row>
    <row r="523" spans="1:9" x14ac:dyDescent="0.25">
      <c r="A523" s="1" t="s">
        <v>1033</v>
      </c>
      <c r="B523" s="1" t="s">
        <v>65</v>
      </c>
      <c r="C523" s="2">
        <v>45165</v>
      </c>
      <c r="D523" s="1" t="s">
        <v>51</v>
      </c>
      <c r="E523" s="1" t="s">
        <v>60</v>
      </c>
      <c r="F523" s="1" t="s">
        <v>1094</v>
      </c>
      <c r="G523" s="1" t="s">
        <v>1085</v>
      </c>
      <c r="H523" s="1">
        <v>8</v>
      </c>
      <c r="I523" s="1" t="s">
        <v>1086</v>
      </c>
    </row>
    <row r="524" spans="1:9" x14ac:dyDescent="0.25">
      <c r="A524" s="1" t="s">
        <v>1038</v>
      </c>
      <c r="B524" s="1" t="s">
        <v>65</v>
      </c>
      <c r="C524" s="2">
        <v>45017</v>
      </c>
      <c r="D524" s="1" t="s">
        <v>72</v>
      </c>
      <c r="E524" s="1" t="s">
        <v>53</v>
      </c>
      <c r="F524" s="1" t="s">
        <v>1094</v>
      </c>
      <c r="G524" s="1" t="s">
        <v>1092</v>
      </c>
      <c r="H524" s="1">
        <v>4</v>
      </c>
      <c r="I524" s="1" t="s">
        <v>1093</v>
      </c>
    </row>
    <row r="525" spans="1:9" x14ac:dyDescent="0.25">
      <c r="A525" s="1" t="s">
        <v>1041</v>
      </c>
      <c r="B525" s="1" t="s">
        <v>65</v>
      </c>
      <c r="C525" s="2">
        <v>44331</v>
      </c>
      <c r="D525" s="1" t="s">
        <v>67</v>
      </c>
      <c r="E525" s="1" t="s">
        <v>60</v>
      </c>
      <c r="F525" s="1" t="s">
        <v>1087</v>
      </c>
      <c r="G525" s="1" t="s">
        <v>1092</v>
      </c>
      <c r="H525" s="1">
        <v>5</v>
      </c>
      <c r="I525" s="1" t="s">
        <v>1098</v>
      </c>
    </row>
    <row r="526" spans="1:9" x14ac:dyDescent="0.25">
      <c r="A526" s="1" t="s">
        <v>1056</v>
      </c>
      <c r="B526" s="1" t="s">
        <v>65</v>
      </c>
      <c r="C526" s="2">
        <v>44341</v>
      </c>
      <c r="D526" s="1" t="s">
        <v>67</v>
      </c>
      <c r="E526" s="1" t="s">
        <v>70</v>
      </c>
      <c r="F526" s="1" t="s">
        <v>1087</v>
      </c>
      <c r="G526" s="1" t="s">
        <v>1092</v>
      </c>
      <c r="H526" s="1">
        <v>5</v>
      </c>
      <c r="I526" s="1" t="s">
        <v>1098</v>
      </c>
    </row>
    <row r="527" spans="1:9" x14ac:dyDescent="0.25">
      <c r="A527" s="1" t="s">
        <v>7</v>
      </c>
      <c r="B527" s="1" t="s">
        <v>45</v>
      </c>
      <c r="C527" s="2">
        <v>45246</v>
      </c>
      <c r="D527" s="1" t="s">
        <v>46</v>
      </c>
      <c r="E527" s="1" t="s">
        <v>47</v>
      </c>
      <c r="F527" s="1" t="s">
        <v>1094</v>
      </c>
      <c r="G527" s="1" t="s">
        <v>1090</v>
      </c>
      <c r="H527" s="1">
        <v>11</v>
      </c>
      <c r="I527" s="1" t="s">
        <v>1091</v>
      </c>
    </row>
    <row r="528" spans="1:9" x14ac:dyDescent="0.25">
      <c r="A528" s="1" t="s">
        <v>27</v>
      </c>
      <c r="B528" s="1" t="s">
        <v>45</v>
      </c>
      <c r="C528" s="2">
        <v>44729</v>
      </c>
      <c r="D528" s="1" t="s">
        <v>46</v>
      </c>
      <c r="E528" s="1" t="s">
        <v>60</v>
      </c>
      <c r="F528" s="1" t="s">
        <v>1082</v>
      </c>
      <c r="G528" s="1" t="s">
        <v>1092</v>
      </c>
      <c r="H528" s="1">
        <v>6</v>
      </c>
      <c r="I528" s="1" t="s">
        <v>1099</v>
      </c>
    </row>
    <row r="529" spans="1:9" x14ac:dyDescent="0.25">
      <c r="A529" s="1" t="s">
        <v>73</v>
      </c>
      <c r="B529" s="1" t="s">
        <v>45</v>
      </c>
      <c r="C529" s="2">
        <v>44152</v>
      </c>
      <c r="D529" s="1" t="s">
        <v>55</v>
      </c>
      <c r="E529" s="1" t="s">
        <v>62</v>
      </c>
      <c r="F529" s="1" t="s">
        <v>1089</v>
      </c>
      <c r="G529" s="1" t="s">
        <v>1090</v>
      </c>
      <c r="H529" s="1">
        <v>11</v>
      </c>
      <c r="I529" s="1" t="s">
        <v>1091</v>
      </c>
    </row>
    <row r="530" spans="1:9" x14ac:dyDescent="0.25">
      <c r="A530" s="1" t="s">
        <v>83</v>
      </c>
      <c r="B530" s="1" t="s">
        <v>45</v>
      </c>
      <c r="C530" s="2">
        <v>44935</v>
      </c>
      <c r="D530" s="1" t="s">
        <v>63</v>
      </c>
      <c r="E530" s="1" t="s">
        <v>58</v>
      </c>
      <c r="F530" s="1" t="s">
        <v>1094</v>
      </c>
      <c r="G530" s="1" t="s">
        <v>1083</v>
      </c>
      <c r="H530" s="1">
        <v>1</v>
      </c>
      <c r="I530" s="1" t="s">
        <v>1097</v>
      </c>
    </row>
    <row r="531" spans="1:9" x14ac:dyDescent="0.25">
      <c r="A531" s="1" t="s">
        <v>109</v>
      </c>
      <c r="B531" s="1" t="s">
        <v>45</v>
      </c>
      <c r="C531" s="2">
        <v>45117</v>
      </c>
      <c r="D531" s="1" t="s">
        <v>55</v>
      </c>
      <c r="E531" s="1" t="s">
        <v>70</v>
      </c>
      <c r="F531" s="1" t="s">
        <v>1094</v>
      </c>
      <c r="G531" s="1" t="s">
        <v>1085</v>
      </c>
      <c r="H531" s="1">
        <v>7</v>
      </c>
      <c r="I531" s="1" t="s">
        <v>1101</v>
      </c>
    </row>
    <row r="532" spans="1:9" x14ac:dyDescent="0.25">
      <c r="A532" s="1" t="s">
        <v>131</v>
      </c>
      <c r="B532" s="1" t="s">
        <v>45</v>
      </c>
      <c r="C532" s="2">
        <v>45168</v>
      </c>
      <c r="D532" s="1" t="s">
        <v>49</v>
      </c>
      <c r="E532" s="1" t="s">
        <v>68</v>
      </c>
      <c r="F532" s="1" t="s">
        <v>1094</v>
      </c>
      <c r="G532" s="1" t="s">
        <v>1085</v>
      </c>
      <c r="H532" s="1">
        <v>8</v>
      </c>
      <c r="I532" s="1" t="s">
        <v>1086</v>
      </c>
    </row>
    <row r="533" spans="1:9" x14ac:dyDescent="0.25">
      <c r="A533" s="1" t="s">
        <v>135</v>
      </c>
      <c r="B533" s="1" t="s">
        <v>45</v>
      </c>
      <c r="C533" s="2">
        <v>44356</v>
      </c>
      <c r="D533" s="1" t="s">
        <v>67</v>
      </c>
      <c r="E533" s="1" t="s">
        <v>62</v>
      </c>
      <c r="F533" s="1" t="s">
        <v>1087</v>
      </c>
      <c r="G533" s="1" t="s">
        <v>1092</v>
      </c>
      <c r="H533" s="1">
        <v>6</v>
      </c>
      <c r="I533" s="1" t="s">
        <v>1099</v>
      </c>
    </row>
    <row r="534" spans="1:9" x14ac:dyDescent="0.25">
      <c r="A534" s="1" t="s">
        <v>136</v>
      </c>
      <c r="B534" s="1" t="s">
        <v>45</v>
      </c>
      <c r="C534" s="2">
        <v>44307</v>
      </c>
      <c r="D534" s="1" t="s">
        <v>63</v>
      </c>
      <c r="E534" s="1" t="s">
        <v>47</v>
      </c>
      <c r="F534" s="1" t="s">
        <v>1087</v>
      </c>
      <c r="G534" s="1" t="s">
        <v>1092</v>
      </c>
      <c r="H534" s="1">
        <v>4</v>
      </c>
      <c r="I534" s="1" t="s">
        <v>1093</v>
      </c>
    </row>
    <row r="535" spans="1:9" x14ac:dyDescent="0.25">
      <c r="A535" s="1" t="s">
        <v>139</v>
      </c>
      <c r="B535" s="1" t="s">
        <v>45</v>
      </c>
      <c r="C535" s="2">
        <v>44904</v>
      </c>
      <c r="D535" s="1" t="s">
        <v>67</v>
      </c>
      <c r="E535" s="1" t="s">
        <v>56</v>
      </c>
      <c r="F535" s="1" t="s">
        <v>1082</v>
      </c>
      <c r="G535" s="1" t="s">
        <v>1090</v>
      </c>
      <c r="H535" s="1">
        <v>12</v>
      </c>
      <c r="I535" s="1" t="s">
        <v>1100</v>
      </c>
    </row>
    <row r="536" spans="1:9" x14ac:dyDescent="0.25">
      <c r="A536" s="1" t="s">
        <v>160</v>
      </c>
      <c r="B536" s="1" t="s">
        <v>45</v>
      </c>
      <c r="C536" s="2">
        <v>44668</v>
      </c>
      <c r="D536" s="1" t="s">
        <v>67</v>
      </c>
      <c r="E536" s="1" t="s">
        <v>50</v>
      </c>
      <c r="F536" s="1" t="s">
        <v>1082</v>
      </c>
      <c r="G536" s="1" t="s">
        <v>1092</v>
      </c>
      <c r="H536" s="1">
        <v>4</v>
      </c>
      <c r="I536" s="1" t="s">
        <v>1093</v>
      </c>
    </row>
    <row r="537" spans="1:9" x14ac:dyDescent="0.25">
      <c r="A537" s="1" t="s">
        <v>170</v>
      </c>
      <c r="B537" s="1" t="s">
        <v>45</v>
      </c>
      <c r="C537" s="2">
        <v>45008</v>
      </c>
      <c r="D537" s="1" t="s">
        <v>71</v>
      </c>
      <c r="E537" s="1" t="s">
        <v>58</v>
      </c>
      <c r="F537" s="1" t="s">
        <v>1094</v>
      </c>
      <c r="G537" s="1" t="s">
        <v>1083</v>
      </c>
      <c r="H537" s="1">
        <v>3</v>
      </c>
      <c r="I537" s="1" t="s">
        <v>1088</v>
      </c>
    </row>
    <row r="538" spans="1:9" x14ac:dyDescent="0.25">
      <c r="A538" s="1" t="s">
        <v>189</v>
      </c>
      <c r="B538" s="1" t="s">
        <v>45</v>
      </c>
      <c r="C538" s="2">
        <v>45001</v>
      </c>
      <c r="D538" s="1" t="s">
        <v>55</v>
      </c>
      <c r="E538" s="1" t="s">
        <v>62</v>
      </c>
      <c r="F538" s="1" t="s">
        <v>1094</v>
      </c>
      <c r="G538" s="1" t="s">
        <v>1083</v>
      </c>
      <c r="H538" s="1">
        <v>3</v>
      </c>
      <c r="I538" s="1" t="s">
        <v>1088</v>
      </c>
    </row>
    <row r="539" spans="1:9" x14ac:dyDescent="0.25">
      <c r="A539" s="1" t="s">
        <v>209</v>
      </c>
      <c r="B539" s="1" t="s">
        <v>45</v>
      </c>
      <c r="C539" s="2">
        <v>44698</v>
      </c>
      <c r="D539" s="1" t="s">
        <v>63</v>
      </c>
      <c r="E539" s="1" t="s">
        <v>50</v>
      </c>
      <c r="F539" s="1" t="s">
        <v>1082</v>
      </c>
      <c r="G539" s="1" t="s">
        <v>1092</v>
      </c>
      <c r="H539" s="1">
        <v>5</v>
      </c>
      <c r="I539" s="1" t="s">
        <v>1098</v>
      </c>
    </row>
    <row r="540" spans="1:9" x14ac:dyDescent="0.25">
      <c r="A540" s="1" t="s">
        <v>213</v>
      </c>
      <c r="B540" s="1" t="s">
        <v>45</v>
      </c>
      <c r="C540" s="2">
        <v>44947</v>
      </c>
      <c r="D540" s="1" t="s">
        <v>72</v>
      </c>
      <c r="E540" s="1" t="s">
        <v>50</v>
      </c>
      <c r="F540" s="1" t="s">
        <v>1094</v>
      </c>
      <c r="G540" s="1" t="s">
        <v>1083</v>
      </c>
      <c r="H540" s="1">
        <v>1</v>
      </c>
      <c r="I540" s="1" t="s">
        <v>1097</v>
      </c>
    </row>
    <row r="541" spans="1:9" x14ac:dyDescent="0.25">
      <c r="A541" s="1" t="s">
        <v>215</v>
      </c>
      <c r="B541" s="1" t="s">
        <v>45</v>
      </c>
      <c r="C541" s="2">
        <v>44245</v>
      </c>
      <c r="D541" s="1" t="s">
        <v>49</v>
      </c>
      <c r="E541" s="1" t="s">
        <v>60</v>
      </c>
      <c r="F541" s="1" t="s">
        <v>1087</v>
      </c>
      <c r="G541" s="1" t="s">
        <v>1083</v>
      </c>
      <c r="H541" s="1">
        <v>2</v>
      </c>
      <c r="I541" s="1" t="s">
        <v>1084</v>
      </c>
    </row>
    <row r="542" spans="1:9" x14ac:dyDescent="0.25">
      <c r="A542" s="1" t="s">
        <v>216</v>
      </c>
      <c r="B542" s="1" t="s">
        <v>45</v>
      </c>
      <c r="C542" s="2">
        <v>44769</v>
      </c>
      <c r="D542" s="1" t="s">
        <v>55</v>
      </c>
      <c r="E542" s="1" t="s">
        <v>70</v>
      </c>
      <c r="F542" s="1" t="s">
        <v>1082</v>
      </c>
      <c r="G542" s="1" t="s">
        <v>1085</v>
      </c>
      <c r="H542" s="1">
        <v>7</v>
      </c>
      <c r="I542" s="1" t="s">
        <v>1101</v>
      </c>
    </row>
    <row r="543" spans="1:9" x14ac:dyDescent="0.25">
      <c r="A543" s="1" t="s">
        <v>222</v>
      </c>
      <c r="B543" s="1" t="s">
        <v>45</v>
      </c>
      <c r="C543" s="2">
        <v>44022</v>
      </c>
      <c r="D543" s="1" t="s">
        <v>55</v>
      </c>
      <c r="E543" s="1" t="s">
        <v>56</v>
      </c>
      <c r="F543" s="1" t="s">
        <v>1089</v>
      </c>
      <c r="G543" s="1" t="s">
        <v>1085</v>
      </c>
      <c r="H543" s="1">
        <v>7</v>
      </c>
      <c r="I543" s="1" t="s">
        <v>1101</v>
      </c>
    </row>
    <row r="544" spans="1:9" x14ac:dyDescent="0.25">
      <c r="A544" s="1" t="s">
        <v>246</v>
      </c>
      <c r="B544" s="1" t="s">
        <v>45</v>
      </c>
      <c r="C544" s="2">
        <v>44390</v>
      </c>
      <c r="D544" s="1" t="s">
        <v>67</v>
      </c>
      <c r="E544" s="1" t="s">
        <v>64</v>
      </c>
      <c r="F544" s="1" t="s">
        <v>1087</v>
      </c>
      <c r="G544" s="1" t="s">
        <v>1085</v>
      </c>
      <c r="H544" s="1">
        <v>7</v>
      </c>
      <c r="I544" s="1" t="s">
        <v>1101</v>
      </c>
    </row>
    <row r="545" spans="1:9" x14ac:dyDescent="0.25">
      <c r="A545" s="1" t="s">
        <v>249</v>
      </c>
      <c r="B545" s="1" t="s">
        <v>45</v>
      </c>
      <c r="C545" s="2">
        <v>44382</v>
      </c>
      <c r="D545" s="1" t="s">
        <v>51</v>
      </c>
      <c r="E545" s="1" t="s">
        <v>64</v>
      </c>
      <c r="F545" s="1" t="s">
        <v>1087</v>
      </c>
      <c r="G545" s="1" t="s">
        <v>1085</v>
      </c>
      <c r="H545" s="1">
        <v>7</v>
      </c>
      <c r="I545" s="1" t="s">
        <v>1101</v>
      </c>
    </row>
    <row r="546" spans="1:9" x14ac:dyDescent="0.25">
      <c r="A546" s="1" t="s">
        <v>270</v>
      </c>
      <c r="B546" s="1" t="s">
        <v>45</v>
      </c>
      <c r="C546" s="2">
        <v>44858</v>
      </c>
      <c r="D546" s="1" t="s">
        <v>49</v>
      </c>
      <c r="E546" s="1" t="s">
        <v>60</v>
      </c>
      <c r="F546" s="1" t="s">
        <v>1082</v>
      </c>
      <c r="G546" s="1" t="s">
        <v>1090</v>
      </c>
      <c r="H546" s="1">
        <v>10</v>
      </c>
      <c r="I546" s="1" t="s">
        <v>1096</v>
      </c>
    </row>
    <row r="547" spans="1:9" x14ac:dyDescent="0.25">
      <c r="A547" s="1" t="s">
        <v>284</v>
      </c>
      <c r="B547" s="1" t="s">
        <v>45</v>
      </c>
      <c r="C547" s="2">
        <v>44643</v>
      </c>
      <c r="D547" s="1" t="s">
        <v>51</v>
      </c>
      <c r="E547" s="1" t="s">
        <v>56</v>
      </c>
      <c r="F547" s="1" t="s">
        <v>1082</v>
      </c>
      <c r="G547" s="1" t="s">
        <v>1083</v>
      </c>
      <c r="H547" s="1">
        <v>3</v>
      </c>
      <c r="I547" s="1" t="s">
        <v>1088</v>
      </c>
    </row>
    <row r="548" spans="1:9" x14ac:dyDescent="0.25">
      <c r="A548" s="1" t="s">
        <v>287</v>
      </c>
      <c r="B548" s="1" t="s">
        <v>45</v>
      </c>
      <c r="C548" s="2">
        <v>44242</v>
      </c>
      <c r="D548" s="1" t="s">
        <v>72</v>
      </c>
      <c r="E548" s="1" t="s">
        <v>68</v>
      </c>
      <c r="F548" s="1" t="s">
        <v>1087</v>
      </c>
      <c r="G548" s="1" t="s">
        <v>1083</v>
      </c>
      <c r="H548" s="1">
        <v>2</v>
      </c>
      <c r="I548" s="1" t="s">
        <v>1084</v>
      </c>
    </row>
    <row r="549" spans="1:9" x14ac:dyDescent="0.25">
      <c r="A549" s="1" t="s">
        <v>290</v>
      </c>
      <c r="B549" s="1" t="s">
        <v>45</v>
      </c>
      <c r="C549" s="2">
        <v>44085</v>
      </c>
      <c r="D549" s="1" t="s">
        <v>63</v>
      </c>
      <c r="E549" s="1" t="s">
        <v>62</v>
      </c>
      <c r="F549" s="1" t="s">
        <v>1089</v>
      </c>
      <c r="G549" s="1" t="s">
        <v>1085</v>
      </c>
      <c r="H549" s="1">
        <v>9</v>
      </c>
      <c r="I549" s="1" t="s">
        <v>1095</v>
      </c>
    </row>
    <row r="550" spans="1:9" x14ac:dyDescent="0.25">
      <c r="A550" s="1" t="s">
        <v>324</v>
      </c>
      <c r="B550" s="1" t="s">
        <v>45</v>
      </c>
      <c r="C550" s="2">
        <v>45034</v>
      </c>
      <c r="D550" s="1" t="s">
        <v>71</v>
      </c>
      <c r="E550" s="1" t="s">
        <v>50</v>
      </c>
      <c r="F550" s="1" t="s">
        <v>1094</v>
      </c>
      <c r="G550" s="1" t="s">
        <v>1092</v>
      </c>
      <c r="H550" s="1">
        <v>4</v>
      </c>
      <c r="I550" s="1" t="s">
        <v>1093</v>
      </c>
    </row>
    <row r="551" spans="1:9" x14ac:dyDescent="0.25">
      <c r="A551" s="1" t="s">
        <v>336</v>
      </c>
      <c r="B551" s="1" t="s">
        <v>45</v>
      </c>
      <c r="C551" s="2">
        <v>45073</v>
      </c>
      <c r="D551" s="1" t="s">
        <v>63</v>
      </c>
      <c r="E551" s="1" t="s">
        <v>58</v>
      </c>
      <c r="F551" s="1" t="s">
        <v>1094</v>
      </c>
      <c r="G551" s="1" t="s">
        <v>1092</v>
      </c>
      <c r="H551" s="1">
        <v>5</v>
      </c>
      <c r="I551" s="1" t="s">
        <v>1098</v>
      </c>
    </row>
    <row r="552" spans="1:9" x14ac:dyDescent="0.25">
      <c r="A552" s="1" t="s">
        <v>343</v>
      </c>
      <c r="B552" s="1" t="s">
        <v>45</v>
      </c>
      <c r="C552" s="2">
        <v>44656</v>
      </c>
      <c r="D552" s="1" t="s">
        <v>63</v>
      </c>
      <c r="E552" s="1" t="s">
        <v>58</v>
      </c>
      <c r="F552" s="1" t="s">
        <v>1082</v>
      </c>
      <c r="G552" s="1" t="s">
        <v>1092</v>
      </c>
      <c r="H552" s="1">
        <v>4</v>
      </c>
      <c r="I552" s="1" t="s">
        <v>1093</v>
      </c>
    </row>
    <row r="553" spans="1:9" x14ac:dyDescent="0.25">
      <c r="A553" s="1" t="s">
        <v>346</v>
      </c>
      <c r="B553" s="1" t="s">
        <v>45</v>
      </c>
      <c r="C553" s="2">
        <v>44030</v>
      </c>
      <c r="D553" s="1" t="s">
        <v>67</v>
      </c>
      <c r="E553" s="1" t="s">
        <v>68</v>
      </c>
      <c r="F553" s="1" t="s">
        <v>1089</v>
      </c>
      <c r="G553" s="1" t="s">
        <v>1085</v>
      </c>
      <c r="H553" s="1">
        <v>7</v>
      </c>
      <c r="I553" s="1" t="s">
        <v>1101</v>
      </c>
    </row>
    <row r="554" spans="1:9" x14ac:dyDescent="0.25">
      <c r="A554" s="1" t="s">
        <v>349</v>
      </c>
      <c r="B554" s="1" t="s">
        <v>45</v>
      </c>
      <c r="C554" s="2">
        <v>44382</v>
      </c>
      <c r="D554" s="1" t="s">
        <v>63</v>
      </c>
      <c r="E554" s="1" t="s">
        <v>56</v>
      </c>
      <c r="F554" s="1" t="s">
        <v>1087</v>
      </c>
      <c r="G554" s="1" t="s">
        <v>1085</v>
      </c>
      <c r="H554" s="1">
        <v>7</v>
      </c>
      <c r="I554" s="1" t="s">
        <v>1101</v>
      </c>
    </row>
    <row r="555" spans="1:9" x14ac:dyDescent="0.25">
      <c r="A555" s="1" t="s">
        <v>359</v>
      </c>
      <c r="B555" s="1" t="s">
        <v>45</v>
      </c>
      <c r="C555" s="2">
        <v>44617</v>
      </c>
      <c r="D555" s="1" t="s">
        <v>63</v>
      </c>
      <c r="E555" s="1" t="s">
        <v>53</v>
      </c>
      <c r="F555" s="1" t="s">
        <v>1082</v>
      </c>
      <c r="G555" s="1" t="s">
        <v>1083</v>
      </c>
      <c r="H555" s="1">
        <v>2</v>
      </c>
      <c r="I555" s="1" t="s">
        <v>1084</v>
      </c>
    </row>
    <row r="556" spans="1:9" x14ac:dyDescent="0.25">
      <c r="A556" s="1" t="s">
        <v>362</v>
      </c>
      <c r="B556" s="1" t="s">
        <v>45</v>
      </c>
      <c r="C556" s="2">
        <v>44133</v>
      </c>
      <c r="D556" s="1" t="s">
        <v>72</v>
      </c>
      <c r="E556" s="1" t="s">
        <v>50</v>
      </c>
      <c r="F556" s="1" t="s">
        <v>1089</v>
      </c>
      <c r="G556" s="1" t="s">
        <v>1090</v>
      </c>
      <c r="H556" s="1">
        <v>10</v>
      </c>
      <c r="I556" s="1" t="s">
        <v>1096</v>
      </c>
    </row>
    <row r="557" spans="1:9" x14ac:dyDescent="0.25">
      <c r="A557" s="1" t="s">
        <v>370</v>
      </c>
      <c r="B557" s="1" t="s">
        <v>45</v>
      </c>
      <c r="C557" s="2">
        <v>44145</v>
      </c>
      <c r="D557" s="1" t="s">
        <v>49</v>
      </c>
      <c r="E557" s="1" t="s">
        <v>64</v>
      </c>
      <c r="F557" s="1" t="s">
        <v>1089</v>
      </c>
      <c r="G557" s="1" t="s">
        <v>1090</v>
      </c>
      <c r="H557" s="1">
        <v>11</v>
      </c>
      <c r="I557" s="1" t="s">
        <v>1091</v>
      </c>
    </row>
    <row r="558" spans="1:9" x14ac:dyDescent="0.25">
      <c r="A558" s="1" t="s">
        <v>442</v>
      </c>
      <c r="B558" s="1" t="s">
        <v>45</v>
      </c>
      <c r="C558" s="2">
        <v>44356</v>
      </c>
      <c r="D558" s="1" t="s">
        <v>55</v>
      </c>
      <c r="E558" s="1" t="s">
        <v>47</v>
      </c>
      <c r="F558" s="1" t="s">
        <v>1087</v>
      </c>
      <c r="G558" s="1" t="s">
        <v>1092</v>
      </c>
      <c r="H558" s="1">
        <v>6</v>
      </c>
      <c r="I558" s="1" t="s">
        <v>1099</v>
      </c>
    </row>
    <row r="559" spans="1:9" x14ac:dyDescent="0.25">
      <c r="A559" s="1" t="s">
        <v>445</v>
      </c>
      <c r="B559" s="1" t="s">
        <v>45</v>
      </c>
      <c r="C559" s="2">
        <v>44318</v>
      </c>
      <c r="D559" s="1" t="s">
        <v>49</v>
      </c>
      <c r="E559" s="1" t="s">
        <v>53</v>
      </c>
      <c r="F559" s="1" t="s">
        <v>1087</v>
      </c>
      <c r="G559" s="1" t="s">
        <v>1092</v>
      </c>
      <c r="H559" s="1">
        <v>5</v>
      </c>
      <c r="I559" s="1" t="s">
        <v>1098</v>
      </c>
    </row>
    <row r="560" spans="1:9" x14ac:dyDescent="0.25">
      <c r="A560" s="1" t="s">
        <v>464</v>
      </c>
      <c r="B560" s="1" t="s">
        <v>45</v>
      </c>
      <c r="C560" s="2">
        <v>44712</v>
      </c>
      <c r="D560" s="1" t="s">
        <v>71</v>
      </c>
      <c r="E560" s="1" t="s">
        <v>62</v>
      </c>
      <c r="F560" s="1" t="s">
        <v>1082</v>
      </c>
      <c r="G560" s="1" t="s">
        <v>1092</v>
      </c>
      <c r="H560" s="1">
        <v>5</v>
      </c>
      <c r="I560" s="1" t="s">
        <v>1098</v>
      </c>
    </row>
    <row r="561" spans="1:9" x14ac:dyDescent="0.25">
      <c r="A561" s="1" t="s">
        <v>471</v>
      </c>
      <c r="B561" s="1" t="s">
        <v>45</v>
      </c>
      <c r="C561" s="2">
        <v>43836</v>
      </c>
      <c r="D561" s="1" t="s">
        <v>72</v>
      </c>
      <c r="E561" s="1" t="s">
        <v>64</v>
      </c>
      <c r="F561" s="1" t="s">
        <v>1089</v>
      </c>
      <c r="G561" s="1" t="s">
        <v>1083</v>
      </c>
      <c r="H561" s="1">
        <v>1</v>
      </c>
      <c r="I561" s="1" t="s">
        <v>1097</v>
      </c>
    </row>
    <row r="562" spans="1:9" x14ac:dyDescent="0.25">
      <c r="A562" s="1" t="s">
        <v>473</v>
      </c>
      <c r="B562" s="1" t="s">
        <v>45</v>
      </c>
      <c r="C562" s="2">
        <v>44813</v>
      </c>
      <c r="D562" s="1" t="s">
        <v>63</v>
      </c>
      <c r="E562" s="1" t="s">
        <v>60</v>
      </c>
      <c r="F562" s="1" t="s">
        <v>1082</v>
      </c>
      <c r="G562" s="1" t="s">
        <v>1085</v>
      </c>
      <c r="H562" s="1">
        <v>9</v>
      </c>
      <c r="I562" s="1" t="s">
        <v>1095</v>
      </c>
    </row>
    <row r="563" spans="1:9" x14ac:dyDescent="0.25">
      <c r="A563" s="1" t="s">
        <v>496</v>
      </c>
      <c r="B563" s="1" t="s">
        <v>45</v>
      </c>
      <c r="C563" s="2">
        <v>43895</v>
      </c>
      <c r="D563" s="1" t="s">
        <v>67</v>
      </c>
      <c r="E563" s="1" t="s">
        <v>60</v>
      </c>
      <c r="F563" s="1" t="s">
        <v>1089</v>
      </c>
      <c r="G563" s="1" t="s">
        <v>1083</v>
      </c>
      <c r="H563" s="1">
        <v>3</v>
      </c>
      <c r="I563" s="1" t="s">
        <v>1088</v>
      </c>
    </row>
    <row r="564" spans="1:9" x14ac:dyDescent="0.25">
      <c r="A564" s="1" t="s">
        <v>514</v>
      </c>
      <c r="B564" s="1" t="s">
        <v>45</v>
      </c>
      <c r="C564" s="2">
        <v>45216</v>
      </c>
      <c r="D564" s="1" t="s">
        <v>67</v>
      </c>
      <c r="E564" s="1" t="s">
        <v>56</v>
      </c>
      <c r="F564" s="1" t="s">
        <v>1094</v>
      </c>
      <c r="G564" s="1" t="s">
        <v>1090</v>
      </c>
      <c r="H564" s="1">
        <v>10</v>
      </c>
      <c r="I564" s="1" t="s">
        <v>1096</v>
      </c>
    </row>
    <row r="565" spans="1:9" x14ac:dyDescent="0.25">
      <c r="A565" s="1" t="s">
        <v>543</v>
      </c>
      <c r="B565" s="1" t="s">
        <v>45</v>
      </c>
      <c r="C565" s="2">
        <v>44677</v>
      </c>
      <c r="D565" s="1" t="s">
        <v>55</v>
      </c>
      <c r="E565" s="1" t="s">
        <v>53</v>
      </c>
      <c r="F565" s="1" t="s">
        <v>1082</v>
      </c>
      <c r="G565" s="1" t="s">
        <v>1092</v>
      </c>
      <c r="H565" s="1">
        <v>4</v>
      </c>
      <c r="I565" s="1" t="s">
        <v>1093</v>
      </c>
    </row>
    <row r="566" spans="1:9" x14ac:dyDescent="0.25">
      <c r="A566" s="1" t="s">
        <v>561</v>
      </c>
      <c r="B566" s="1" t="s">
        <v>45</v>
      </c>
      <c r="C566" s="2">
        <v>43928</v>
      </c>
      <c r="D566" s="1" t="s">
        <v>51</v>
      </c>
      <c r="E566" s="1" t="s">
        <v>53</v>
      </c>
      <c r="F566" s="1" t="s">
        <v>1089</v>
      </c>
      <c r="G566" s="1" t="s">
        <v>1092</v>
      </c>
      <c r="H566" s="1">
        <v>4</v>
      </c>
      <c r="I566" s="1" t="s">
        <v>1093</v>
      </c>
    </row>
    <row r="567" spans="1:9" x14ac:dyDescent="0.25">
      <c r="A567" s="1" t="s">
        <v>582</v>
      </c>
      <c r="B567" s="1" t="s">
        <v>45</v>
      </c>
      <c r="C567" s="2">
        <v>45030</v>
      </c>
      <c r="D567" s="1" t="s">
        <v>55</v>
      </c>
      <c r="E567" s="1" t="s">
        <v>60</v>
      </c>
      <c r="F567" s="1" t="s">
        <v>1094</v>
      </c>
      <c r="G567" s="1" t="s">
        <v>1092</v>
      </c>
      <c r="H567" s="1">
        <v>4</v>
      </c>
      <c r="I567" s="1" t="s">
        <v>1093</v>
      </c>
    </row>
    <row r="568" spans="1:9" x14ac:dyDescent="0.25">
      <c r="A568" s="1" t="s">
        <v>584</v>
      </c>
      <c r="B568" s="1" t="s">
        <v>45</v>
      </c>
      <c r="C568" s="2">
        <v>45255</v>
      </c>
      <c r="D568" s="1" t="s">
        <v>72</v>
      </c>
      <c r="E568" s="1" t="s">
        <v>64</v>
      </c>
      <c r="F568" s="1" t="s">
        <v>1094</v>
      </c>
      <c r="G568" s="1" t="s">
        <v>1090</v>
      </c>
      <c r="H568" s="1">
        <v>11</v>
      </c>
      <c r="I568" s="1" t="s">
        <v>1091</v>
      </c>
    </row>
    <row r="569" spans="1:9" x14ac:dyDescent="0.25">
      <c r="A569" s="1" t="s">
        <v>605</v>
      </c>
      <c r="B569" s="1" t="s">
        <v>45</v>
      </c>
      <c r="C569" s="2">
        <v>43854</v>
      </c>
      <c r="D569" s="1" t="s">
        <v>72</v>
      </c>
      <c r="E569" s="1" t="s">
        <v>64</v>
      </c>
      <c r="F569" s="1" t="s">
        <v>1089</v>
      </c>
      <c r="G569" s="1" t="s">
        <v>1083</v>
      </c>
      <c r="H569" s="1">
        <v>1</v>
      </c>
      <c r="I569" s="1" t="s">
        <v>1097</v>
      </c>
    </row>
    <row r="570" spans="1:9" x14ac:dyDescent="0.25">
      <c r="A570" s="1" t="s">
        <v>617</v>
      </c>
      <c r="B570" s="1" t="s">
        <v>45</v>
      </c>
      <c r="C570" s="2">
        <v>44399</v>
      </c>
      <c r="D570" s="1" t="s">
        <v>51</v>
      </c>
      <c r="E570" s="1" t="s">
        <v>68</v>
      </c>
      <c r="F570" s="1" t="s">
        <v>1087</v>
      </c>
      <c r="G570" s="1" t="s">
        <v>1085</v>
      </c>
      <c r="H570" s="1">
        <v>7</v>
      </c>
      <c r="I570" s="1" t="s">
        <v>1101</v>
      </c>
    </row>
    <row r="571" spans="1:9" x14ac:dyDescent="0.25">
      <c r="A571" s="1" t="s">
        <v>634</v>
      </c>
      <c r="B571" s="1" t="s">
        <v>45</v>
      </c>
      <c r="C571" s="2">
        <v>44760</v>
      </c>
      <c r="D571" s="1" t="s">
        <v>72</v>
      </c>
      <c r="E571" s="1" t="s">
        <v>60</v>
      </c>
      <c r="F571" s="1" t="s">
        <v>1082</v>
      </c>
      <c r="G571" s="1" t="s">
        <v>1085</v>
      </c>
      <c r="H571" s="1">
        <v>7</v>
      </c>
      <c r="I571" s="1" t="s">
        <v>1101</v>
      </c>
    </row>
    <row r="572" spans="1:9" x14ac:dyDescent="0.25">
      <c r="A572" s="1" t="s">
        <v>640</v>
      </c>
      <c r="B572" s="1" t="s">
        <v>45</v>
      </c>
      <c r="C572" s="2">
        <v>43850</v>
      </c>
      <c r="D572" s="1" t="s">
        <v>49</v>
      </c>
      <c r="E572" s="1" t="s">
        <v>56</v>
      </c>
      <c r="F572" s="1" t="s">
        <v>1089</v>
      </c>
      <c r="G572" s="1" t="s">
        <v>1083</v>
      </c>
      <c r="H572" s="1">
        <v>1</v>
      </c>
      <c r="I572" s="1" t="s">
        <v>1097</v>
      </c>
    </row>
    <row r="573" spans="1:9" x14ac:dyDescent="0.25">
      <c r="A573" s="1" t="s">
        <v>641</v>
      </c>
      <c r="B573" s="1" t="s">
        <v>45</v>
      </c>
      <c r="C573" s="2">
        <v>45185</v>
      </c>
      <c r="D573" s="1" t="s">
        <v>72</v>
      </c>
      <c r="E573" s="1" t="s">
        <v>47</v>
      </c>
      <c r="F573" s="1" t="s">
        <v>1094</v>
      </c>
      <c r="G573" s="1" t="s">
        <v>1085</v>
      </c>
      <c r="H573" s="1">
        <v>9</v>
      </c>
      <c r="I573" s="1" t="s">
        <v>1095</v>
      </c>
    </row>
    <row r="574" spans="1:9" x14ac:dyDescent="0.25">
      <c r="A574" s="1" t="s">
        <v>645</v>
      </c>
      <c r="B574" s="1" t="s">
        <v>45</v>
      </c>
      <c r="C574" s="2">
        <v>44698</v>
      </c>
      <c r="D574" s="1" t="s">
        <v>51</v>
      </c>
      <c r="E574" s="1" t="s">
        <v>68</v>
      </c>
      <c r="F574" s="1" t="s">
        <v>1082</v>
      </c>
      <c r="G574" s="1" t="s">
        <v>1092</v>
      </c>
      <c r="H574" s="1">
        <v>5</v>
      </c>
      <c r="I574" s="1" t="s">
        <v>1098</v>
      </c>
    </row>
    <row r="575" spans="1:9" x14ac:dyDescent="0.25">
      <c r="A575" s="1" t="s">
        <v>658</v>
      </c>
      <c r="B575" s="1" t="s">
        <v>45</v>
      </c>
      <c r="C575" s="2">
        <v>44618</v>
      </c>
      <c r="D575" s="1" t="s">
        <v>63</v>
      </c>
      <c r="E575" s="1" t="s">
        <v>47</v>
      </c>
      <c r="F575" s="1" t="s">
        <v>1082</v>
      </c>
      <c r="G575" s="1" t="s">
        <v>1083</v>
      </c>
      <c r="H575" s="1">
        <v>2</v>
      </c>
      <c r="I575" s="1" t="s">
        <v>1084</v>
      </c>
    </row>
    <row r="576" spans="1:9" x14ac:dyDescent="0.25">
      <c r="A576" s="1" t="s">
        <v>665</v>
      </c>
      <c r="B576" s="1" t="s">
        <v>45</v>
      </c>
      <c r="C576" s="2">
        <v>45221</v>
      </c>
      <c r="D576" s="1" t="s">
        <v>55</v>
      </c>
      <c r="E576" s="1" t="s">
        <v>62</v>
      </c>
      <c r="F576" s="1" t="s">
        <v>1094</v>
      </c>
      <c r="G576" s="1" t="s">
        <v>1090</v>
      </c>
      <c r="H576" s="1">
        <v>10</v>
      </c>
      <c r="I576" s="1" t="s">
        <v>1096</v>
      </c>
    </row>
    <row r="577" spans="1:9" x14ac:dyDescent="0.25">
      <c r="A577" s="1" t="s">
        <v>670</v>
      </c>
      <c r="B577" s="1" t="s">
        <v>45</v>
      </c>
      <c r="C577" s="2">
        <v>45143</v>
      </c>
      <c r="D577" s="1" t="s">
        <v>55</v>
      </c>
      <c r="E577" s="1" t="s">
        <v>60</v>
      </c>
      <c r="F577" s="1" t="s">
        <v>1094</v>
      </c>
      <c r="G577" s="1" t="s">
        <v>1085</v>
      </c>
      <c r="H577" s="1">
        <v>8</v>
      </c>
      <c r="I577" s="1" t="s">
        <v>1086</v>
      </c>
    </row>
    <row r="578" spans="1:9" x14ac:dyDescent="0.25">
      <c r="A578" s="1" t="s">
        <v>703</v>
      </c>
      <c r="B578" s="1" t="s">
        <v>45</v>
      </c>
      <c r="C578" s="2">
        <v>44974</v>
      </c>
      <c r="D578" s="1" t="s">
        <v>51</v>
      </c>
      <c r="E578" s="1" t="s">
        <v>50</v>
      </c>
      <c r="F578" s="1" t="s">
        <v>1094</v>
      </c>
      <c r="G578" s="1" t="s">
        <v>1083</v>
      </c>
      <c r="H578" s="1">
        <v>2</v>
      </c>
      <c r="I578" s="1" t="s">
        <v>1084</v>
      </c>
    </row>
    <row r="579" spans="1:9" x14ac:dyDescent="0.25">
      <c r="A579" s="1" t="s">
        <v>705</v>
      </c>
      <c r="B579" s="1" t="s">
        <v>45</v>
      </c>
      <c r="C579" s="2">
        <v>44162</v>
      </c>
      <c r="D579" s="1" t="s">
        <v>49</v>
      </c>
      <c r="E579" s="1" t="s">
        <v>68</v>
      </c>
      <c r="F579" s="1" t="s">
        <v>1089</v>
      </c>
      <c r="G579" s="1" t="s">
        <v>1090</v>
      </c>
      <c r="H579" s="1">
        <v>11</v>
      </c>
      <c r="I579" s="1" t="s">
        <v>1091</v>
      </c>
    </row>
    <row r="580" spans="1:9" x14ac:dyDescent="0.25">
      <c r="A580" s="1" t="s">
        <v>707</v>
      </c>
      <c r="B580" s="1" t="s">
        <v>45</v>
      </c>
      <c r="C580" s="2">
        <v>44918</v>
      </c>
      <c r="D580" s="1" t="s">
        <v>71</v>
      </c>
      <c r="E580" s="1" t="s">
        <v>56</v>
      </c>
      <c r="F580" s="1" t="s">
        <v>1082</v>
      </c>
      <c r="G580" s="1" t="s">
        <v>1090</v>
      </c>
      <c r="H580" s="1">
        <v>12</v>
      </c>
      <c r="I580" s="1" t="s">
        <v>1100</v>
      </c>
    </row>
    <row r="581" spans="1:9" x14ac:dyDescent="0.25">
      <c r="A581" s="1" t="s">
        <v>710</v>
      </c>
      <c r="B581" s="1" t="s">
        <v>45</v>
      </c>
      <c r="C581" s="2">
        <v>44571</v>
      </c>
      <c r="D581" s="1" t="s">
        <v>71</v>
      </c>
      <c r="E581" s="1" t="s">
        <v>56</v>
      </c>
      <c r="F581" s="1" t="s">
        <v>1082</v>
      </c>
      <c r="G581" s="1" t="s">
        <v>1083</v>
      </c>
      <c r="H581" s="1">
        <v>1</v>
      </c>
      <c r="I581" s="1" t="s">
        <v>1097</v>
      </c>
    </row>
    <row r="582" spans="1:9" x14ac:dyDescent="0.25">
      <c r="A582" s="1" t="s">
        <v>733</v>
      </c>
      <c r="B582" s="1" t="s">
        <v>45</v>
      </c>
      <c r="C582" s="2">
        <v>44011</v>
      </c>
      <c r="D582" s="1" t="s">
        <v>63</v>
      </c>
      <c r="E582" s="1" t="s">
        <v>60</v>
      </c>
      <c r="F582" s="1" t="s">
        <v>1089</v>
      </c>
      <c r="G582" s="1" t="s">
        <v>1092</v>
      </c>
      <c r="H582" s="1">
        <v>6</v>
      </c>
      <c r="I582" s="1" t="s">
        <v>1099</v>
      </c>
    </row>
    <row r="583" spans="1:9" x14ac:dyDescent="0.25">
      <c r="A583" s="1" t="s">
        <v>742</v>
      </c>
      <c r="B583" s="1" t="s">
        <v>45</v>
      </c>
      <c r="C583" s="2">
        <v>45079</v>
      </c>
      <c r="D583" s="1" t="s">
        <v>46</v>
      </c>
      <c r="E583" s="1" t="s">
        <v>60</v>
      </c>
      <c r="F583" s="1" t="s">
        <v>1094</v>
      </c>
      <c r="G583" s="1" t="s">
        <v>1092</v>
      </c>
      <c r="H583" s="1">
        <v>6</v>
      </c>
      <c r="I583" s="1" t="s">
        <v>1099</v>
      </c>
    </row>
    <row r="584" spans="1:9" x14ac:dyDescent="0.25">
      <c r="A584" s="1" t="s">
        <v>778</v>
      </c>
      <c r="B584" s="1" t="s">
        <v>45</v>
      </c>
      <c r="C584" s="2">
        <v>45098</v>
      </c>
      <c r="D584" s="1" t="s">
        <v>63</v>
      </c>
      <c r="E584" s="1" t="s">
        <v>47</v>
      </c>
      <c r="F584" s="1" t="s">
        <v>1094</v>
      </c>
      <c r="G584" s="1" t="s">
        <v>1092</v>
      </c>
      <c r="H584" s="1">
        <v>6</v>
      </c>
      <c r="I584" s="1" t="s">
        <v>1099</v>
      </c>
    </row>
    <row r="585" spans="1:9" x14ac:dyDescent="0.25">
      <c r="A585" s="1" t="s">
        <v>781</v>
      </c>
      <c r="B585" s="1" t="s">
        <v>45</v>
      </c>
      <c r="C585" s="2">
        <v>44506</v>
      </c>
      <c r="D585" s="1" t="s">
        <v>63</v>
      </c>
      <c r="E585" s="1" t="s">
        <v>68</v>
      </c>
      <c r="F585" s="1" t="s">
        <v>1087</v>
      </c>
      <c r="G585" s="1" t="s">
        <v>1090</v>
      </c>
      <c r="H585" s="1">
        <v>11</v>
      </c>
      <c r="I585" s="1" t="s">
        <v>1091</v>
      </c>
    </row>
    <row r="586" spans="1:9" x14ac:dyDescent="0.25">
      <c r="A586" s="1" t="s">
        <v>788</v>
      </c>
      <c r="B586" s="1" t="s">
        <v>45</v>
      </c>
      <c r="C586" s="2">
        <v>44233</v>
      </c>
      <c r="D586" s="1" t="s">
        <v>51</v>
      </c>
      <c r="E586" s="1" t="s">
        <v>64</v>
      </c>
      <c r="F586" s="1" t="s">
        <v>1087</v>
      </c>
      <c r="G586" s="1" t="s">
        <v>1083</v>
      </c>
      <c r="H586" s="1">
        <v>2</v>
      </c>
      <c r="I586" s="1" t="s">
        <v>1084</v>
      </c>
    </row>
    <row r="587" spans="1:9" x14ac:dyDescent="0.25">
      <c r="A587" s="1" t="s">
        <v>792</v>
      </c>
      <c r="B587" s="1" t="s">
        <v>45</v>
      </c>
      <c r="C587" s="2">
        <v>44175</v>
      </c>
      <c r="D587" s="1" t="s">
        <v>46</v>
      </c>
      <c r="E587" s="1" t="s">
        <v>50</v>
      </c>
      <c r="F587" s="1" t="s">
        <v>1089</v>
      </c>
      <c r="G587" s="1" t="s">
        <v>1090</v>
      </c>
      <c r="H587" s="1">
        <v>12</v>
      </c>
      <c r="I587" s="1" t="s">
        <v>1100</v>
      </c>
    </row>
    <row r="588" spans="1:9" x14ac:dyDescent="0.25">
      <c r="A588" s="1" t="s">
        <v>794</v>
      </c>
      <c r="B588" s="1" t="s">
        <v>45</v>
      </c>
      <c r="C588" s="2">
        <v>44143</v>
      </c>
      <c r="D588" s="1" t="s">
        <v>71</v>
      </c>
      <c r="E588" s="1" t="s">
        <v>70</v>
      </c>
      <c r="F588" s="1" t="s">
        <v>1089</v>
      </c>
      <c r="G588" s="1" t="s">
        <v>1090</v>
      </c>
      <c r="H588" s="1">
        <v>11</v>
      </c>
      <c r="I588" s="1" t="s">
        <v>1091</v>
      </c>
    </row>
    <row r="589" spans="1:9" x14ac:dyDescent="0.25">
      <c r="A589" s="1" t="s">
        <v>803</v>
      </c>
      <c r="B589" s="1" t="s">
        <v>45</v>
      </c>
      <c r="C589" s="2">
        <v>43938</v>
      </c>
      <c r="D589" s="1" t="s">
        <v>51</v>
      </c>
      <c r="E589" s="1" t="s">
        <v>47</v>
      </c>
      <c r="F589" s="1" t="s">
        <v>1089</v>
      </c>
      <c r="G589" s="1" t="s">
        <v>1092</v>
      </c>
      <c r="H589" s="1">
        <v>4</v>
      </c>
      <c r="I589" s="1" t="s">
        <v>1093</v>
      </c>
    </row>
    <row r="590" spans="1:9" x14ac:dyDescent="0.25">
      <c r="A590" s="1" t="s">
        <v>805</v>
      </c>
      <c r="B590" s="1" t="s">
        <v>45</v>
      </c>
      <c r="C590" s="2">
        <v>44510</v>
      </c>
      <c r="D590" s="1" t="s">
        <v>55</v>
      </c>
      <c r="E590" s="1" t="s">
        <v>60</v>
      </c>
      <c r="F590" s="1" t="s">
        <v>1087</v>
      </c>
      <c r="G590" s="1" t="s">
        <v>1090</v>
      </c>
      <c r="H590" s="1">
        <v>11</v>
      </c>
      <c r="I590" s="1" t="s">
        <v>1091</v>
      </c>
    </row>
    <row r="591" spans="1:9" x14ac:dyDescent="0.25">
      <c r="A591" s="1" t="s">
        <v>806</v>
      </c>
      <c r="B591" s="1" t="s">
        <v>45</v>
      </c>
      <c r="C591" s="2">
        <v>44413</v>
      </c>
      <c r="D591" s="1" t="s">
        <v>71</v>
      </c>
      <c r="E591" s="1" t="s">
        <v>68</v>
      </c>
      <c r="F591" s="1" t="s">
        <v>1087</v>
      </c>
      <c r="G591" s="1" t="s">
        <v>1085</v>
      </c>
      <c r="H591" s="1">
        <v>8</v>
      </c>
      <c r="I591" s="1" t="s">
        <v>1086</v>
      </c>
    </row>
    <row r="592" spans="1:9" x14ac:dyDescent="0.25">
      <c r="A592" s="1" t="s">
        <v>818</v>
      </c>
      <c r="B592" s="1" t="s">
        <v>45</v>
      </c>
      <c r="C592" s="2">
        <v>44078</v>
      </c>
      <c r="D592" s="1" t="s">
        <v>49</v>
      </c>
      <c r="E592" s="1" t="s">
        <v>58</v>
      </c>
      <c r="F592" s="1" t="s">
        <v>1089</v>
      </c>
      <c r="G592" s="1" t="s">
        <v>1085</v>
      </c>
      <c r="H592" s="1">
        <v>9</v>
      </c>
      <c r="I592" s="1" t="s">
        <v>1095</v>
      </c>
    </row>
    <row r="593" spans="1:9" x14ac:dyDescent="0.25">
      <c r="A593" s="1" t="s">
        <v>824</v>
      </c>
      <c r="B593" s="1" t="s">
        <v>45</v>
      </c>
      <c r="C593" s="2">
        <v>43849</v>
      </c>
      <c r="D593" s="1" t="s">
        <v>55</v>
      </c>
      <c r="E593" s="1" t="s">
        <v>56</v>
      </c>
      <c r="F593" s="1" t="s">
        <v>1089</v>
      </c>
      <c r="G593" s="1" t="s">
        <v>1083</v>
      </c>
      <c r="H593" s="1">
        <v>1</v>
      </c>
      <c r="I593" s="1" t="s">
        <v>1097</v>
      </c>
    </row>
    <row r="594" spans="1:9" x14ac:dyDescent="0.25">
      <c r="A594" s="1" t="s">
        <v>832</v>
      </c>
      <c r="B594" s="1" t="s">
        <v>45</v>
      </c>
      <c r="C594" s="2">
        <v>44524</v>
      </c>
      <c r="D594" s="1" t="s">
        <v>67</v>
      </c>
      <c r="E594" s="1" t="s">
        <v>68</v>
      </c>
      <c r="F594" s="1" t="s">
        <v>1087</v>
      </c>
      <c r="G594" s="1" t="s">
        <v>1090</v>
      </c>
      <c r="H594" s="1">
        <v>11</v>
      </c>
      <c r="I594" s="1" t="s">
        <v>1091</v>
      </c>
    </row>
    <row r="595" spans="1:9" x14ac:dyDescent="0.25">
      <c r="A595" s="1" t="s">
        <v>841</v>
      </c>
      <c r="B595" s="1" t="s">
        <v>45</v>
      </c>
      <c r="C595" s="2">
        <v>44859</v>
      </c>
      <c r="D595" s="1" t="s">
        <v>55</v>
      </c>
      <c r="E595" s="1" t="s">
        <v>47</v>
      </c>
      <c r="F595" s="1" t="s">
        <v>1082</v>
      </c>
      <c r="G595" s="1" t="s">
        <v>1090</v>
      </c>
      <c r="H595" s="1">
        <v>10</v>
      </c>
      <c r="I595" s="1" t="s">
        <v>1096</v>
      </c>
    </row>
    <row r="596" spans="1:9" x14ac:dyDescent="0.25">
      <c r="A596" s="1" t="s">
        <v>842</v>
      </c>
      <c r="B596" s="1" t="s">
        <v>45</v>
      </c>
      <c r="C596" s="2">
        <v>44473</v>
      </c>
      <c r="D596" s="1" t="s">
        <v>63</v>
      </c>
      <c r="E596" s="1" t="s">
        <v>50</v>
      </c>
      <c r="F596" s="1" t="s">
        <v>1087</v>
      </c>
      <c r="G596" s="1" t="s">
        <v>1090</v>
      </c>
      <c r="H596" s="1">
        <v>10</v>
      </c>
      <c r="I596" s="1" t="s">
        <v>1096</v>
      </c>
    </row>
    <row r="597" spans="1:9" x14ac:dyDescent="0.25">
      <c r="A597" s="1" t="s">
        <v>853</v>
      </c>
      <c r="B597" s="1" t="s">
        <v>45</v>
      </c>
      <c r="C597" s="2">
        <v>44284</v>
      </c>
      <c r="D597" s="1" t="s">
        <v>49</v>
      </c>
      <c r="E597" s="1" t="s">
        <v>58</v>
      </c>
      <c r="F597" s="1" t="s">
        <v>1087</v>
      </c>
      <c r="G597" s="1" t="s">
        <v>1083</v>
      </c>
      <c r="H597" s="1">
        <v>3</v>
      </c>
      <c r="I597" s="1" t="s">
        <v>1088</v>
      </c>
    </row>
    <row r="598" spans="1:9" x14ac:dyDescent="0.25">
      <c r="A598" s="1" t="s">
        <v>858</v>
      </c>
      <c r="B598" s="1" t="s">
        <v>45</v>
      </c>
      <c r="C598" s="2">
        <v>45279</v>
      </c>
      <c r="D598" s="1" t="s">
        <v>71</v>
      </c>
      <c r="E598" s="1" t="s">
        <v>60</v>
      </c>
      <c r="F598" s="1" t="s">
        <v>1094</v>
      </c>
      <c r="G598" s="1" t="s">
        <v>1090</v>
      </c>
      <c r="H598" s="1">
        <v>12</v>
      </c>
      <c r="I598" s="1" t="s">
        <v>1100</v>
      </c>
    </row>
    <row r="599" spans="1:9" x14ac:dyDescent="0.25">
      <c r="A599" s="1" t="s">
        <v>868</v>
      </c>
      <c r="B599" s="1" t="s">
        <v>45</v>
      </c>
      <c r="C599" s="2">
        <v>43876</v>
      </c>
      <c r="D599" s="1" t="s">
        <v>49</v>
      </c>
      <c r="E599" s="1" t="s">
        <v>68</v>
      </c>
      <c r="F599" s="1" t="s">
        <v>1089</v>
      </c>
      <c r="G599" s="1" t="s">
        <v>1083</v>
      </c>
      <c r="H599" s="1">
        <v>2</v>
      </c>
      <c r="I599" s="1" t="s">
        <v>1084</v>
      </c>
    </row>
    <row r="600" spans="1:9" x14ac:dyDescent="0.25">
      <c r="A600" s="1" t="s">
        <v>873</v>
      </c>
      <c r="B600" s="1" t="s">
        <v>45</v>
      </c>
      <c r="C600" s="2">
        <v>44112</v>
      </c>
      <c r="D600" s="1" t="s">
        <v>46</v>
      </c>
      <c r="E600" s="1" t="s">
        <v>53</v>
      </c>
      <c r="F600" s="1" t="s">
        <v>1089</v>
      </c>
      <c r="G600" s="1" t="s">
        <v>1090</v>
      </c>
      <c r="H600" s="1">
        <v>10</v>
      </c>
      <c r="I600" s="1" t="s">
        <v>1096</v>
      </c>
    </row>
    <row r="601" spans="1:9" x14ac:dyDescent="0.25">
      <c r="A601" s="1" t="s">
        <v>880</v>
      </c>
      <c r="B601" s="1" t="s">
        <v>45</v>
      </c>
      <c r="C601" s="2">
        <v>44181</v>
      </c>
      <c r="D601" s="1" t="s">
        <v>72</v>
      </c>
      <c r="E601" s="1" t="s">
        <v>58</v>
      </c>
      <c r="F601" s="1" t="s">
        <v>1089</v>
      </c>
      <c r="G601" s="1" t="s">
        <v>1090</v>
      </c>
      <c r="H601" s="1">
        <v>12</v>
      </c>
      <c r="I601" s="1" t="s">
        <v>1100</v>
      </c>
    </row>
    <row r="602" spans="1:9" x14ac:dyDescent="0.25">
      <c r="A602" s="1" t="s">
        <v>890</v>
      </c>
      <c r="B602" s="1" t="s">
        <v>45</v>
      </c>
      <c r="C602" s="2">
        <v>43924</v>
      </c>
      <c r="D602" s="1" t="s">
        <v>49</v>
      </c>
      <c r="E602" s="1" t="s">
        <v>62</v>
      </c>
      <c r="F602" s="1" t="s">
        <v>1089</v>
      </c>
      <c r="G602" s="1" t="s">
        <v>1092</v>
      </c>
      <c r="H602" s="1">
        <v>4</v>
      </c>
      <c r="I602" s="1" t="s">
        <v>1093</v>
      </c>
    </row>
    <row r="603" spans="1:9" x14ac:dyDescent="0.25">
      <c r="A603" s="1" t="s">
        <v>891</v>
      </c>
      <c r="B603" s="1" t="s">
        <v>45</v>
      </c>
      <c r="C603" s="2">
        <v>44646</v>
      </c>
      <c r="D603" s="1" t="s">
        <v>63</v>
      </c>
      <c r="E603" s="1" t="s">
        <v>60</v>
      </c>
      <c r="F603" s="1" t="s">
        <v>1082</v>
      </c>
      <c r="G603" s="1" t="s">
        <v>1083</v>
      </c>
      <c r="H603" s="1">
        <v>3</v>
      </c>
      <c r="I603" s="1" t="s">
        <v>1088</v>
      </c>
    </row>
    <row r="604" spans="1:9" x14ac:dyDescent="0.25">
      <c r="A604" s="1" t="s">
        <v>894</v>
      </c>
      <c r="B604" s="1" t="s">
        <v>45</v>
      </c>
      <c r="C604" s="2">
        <v>44627</v>
      </c>
      <c r="D604" s="1" t="s">
        <v>72</v>
      </c>
      <c r="E604" s="1" t="s">
        <v>56</v>
      </c>
      <c r="F604" s="1" t="s">
        <v>1082</v>
      </c>
      <c r="G604" s="1" t="s">
        <v>1083</v>
      </c>
      <c r="H604" s="1">
        <v>3</v>
      </c>
      <c r="I604" s="1" t="s">
        <v>1088</v>
      </c>
    </row>
    <row r="605" spans="1:9" x14ac:dyDescent="0.25">
      <c r="A605" s="1" t="s">
        <v>898</v>
      </c>
      <c r="B605" s="1" t="s">
        <v>45</v>
      </c>
      <c r="C605" s="2">
        <v>44840</v>
      </c>
      <c r="D605" s="1" t="s">
        <v>46</v>
      </c>
      <c r="E605" s="1" t="s">
        <v>47</v>
      </c>
      <c r="F605" s="1" t="s">
        <v>1082</v>
      </c>
      <c r="G605" s="1" t="s">
        <v>1090</v>
      </c>
      <c r="H605" s="1">
        <v>10</v>
      </c>
      <c r="I605" s="1" t="s">
        <v>1096</v>
      </c>
    </row>
    <row r="606" spans="1:9" x14ac:dyDescent="0.25">
      <c r="A606" s="1" t="s">
        <v>915</v>
      </c>
      <c r="B606" s="1" t="s">
        <v>45</v>
      </c>
      <c r="C606" s="2">
        <v>44933</v>
      </c>
      <c r="D606" s="1" t="s">
        <v>46</v>
      </c>
      <c r="E606" s="1" t="s">
        <v>60</v>
      </c>
      <c r="F606" s="1" t="s">
        <v>1094</v>
      </c>
      <c r="G606" s="1" t="s">
        <v>1083</v>
      </c>
      <c r="H606" s="1">
        <v>1</v>
      </c>
      <c r="I606" s="1" t="s">
        <v>1097</v>
      </c>
    </row>
    <row r="607" spans="1:9" x14ac:dyDescent="0.25">
      <c r="A607" s="1" t="s">
        <v>916</v>
      </c>
      <c r="B607" s="1" t="s">
        <v>45</v>
      </c>
      <c r="C607" s="2">
        <v>44544</v>
      </c>
      <c r="D607" s="1" t="s">
        <v>72</v>
      </c>
      <c r="E607" s="1" t="s">
        <v>53</v>
      </c>
      <c r="F607" s="1" t="s">
        <v>1087</v>
      </c>
      <c r="G607" s="1" t="s">
        <v>1090</v>
      </c>
      <c r="H607" s="1">
        <v>12</v>
      </c>
      <c r="I607" s="1" t="s">
        <v>1100</v>
      </c>
    </row>
    <row r="608" spans="1:9" x14ac:dyDescent="0.25">
      <c r="A608" s="1" t="s">
        <v>920</v>
      </c>
      <c r="B608" s="1" t="s">
        <v>45</v>
      </c>
      <c r="C608" s="2">
        <v>44534</v>
      </c>
      <c r="D608" s="1" t="s">
        <v>55</v>
      </c>
      <c r="E608" s="1" t="s">
        <v>50</v>
      </c>
      <c r="F608" s="1" t="s">
        <v>1087</v>
      </c>
      <c r="G608" s="1" t="s">
        <v>1090</v>
      </c>
      <c r="H608" s="1">
        <v>12</v>
      </c>
      <c r="I608" s="1" t="s">
        <v>1100</v>
      </c>
    </row>
    <row r="609" spans="1:9" x14ac:dyDescent="0.25">
      <c r="A609" s="1" t="s">
        <v>924</v>
      </c>
      <c r="B609" s="1" t="s">
        <v>45</v>
      </c>
      <c r="C609" s="2">
        <v>44889</v>
      </c>
      <c r="D609" s="1" t="s">
        <v>63</v>
      </c>
      <c r="E609" s="1" t="s">
        <v>56</v>
      </c>
      <c r="F609" s="1" t="s">
        <v>1082</v>
      </c>
      <c r="G609" s="1" t="s">
        <v>1090</v>
      </c>
      <c r="H609" s="1">
        <v>11</v>
      </c>
      <c r="I609" s="1" t="s">
        <v>1091</v>
      </c>
    </row>
    <row r="610" spans="1:9" x14ac:dyDescent="0.25">
      <c r="A610" s="1" t="s">
        <v>926</v>
      </c>
      <c r="B610" s="1" t="s">
        <v>45</v>
      </c>
      <c r="C610" s="2">
        <v>44482</v>
      </c>
      <c r="D610" s="1" t="s">
        <v>46</v>
      </c>
      <c r="E610" s="1" t="s">
        <v>47</v>
      </c>
      <c r="F610" s="1" t="s">
        <v>1087</v>
      </c>
      <c r="G610" s="1" t="s">
        <v>1090</v>
      </c>
      <c r="H610" s="1">
        <v>10</v>
      </c>
      <c r="I610" s="1" t="s">
        <v>1096</v>
      </c>
    </row>
    <row r="611" spans="1:9" x14ac:dyDescent="0.25">
      <c r="A611" s="1" t="s">
        <v>943</v>
      </c>
      <c r="B611" s="1" t="s">
        <v>45</v>
      </c>
      <c r="C611" s="2">
        <v>44167</v>
      </c>
      <c r="D611" s="1" t="s">
        <v>67</v>
      </c>
      <c r="E611" s="1" t="s">
        <v>53</v>
      </c>
      <c r="F611" s="1" t="s">
        <v>1089</v>
      </c>
      <c r="G611" s="1" t="s">
        <v>1090</v>
      </c>
      <c r="H611" s="1">
        <v>12</v>
      </c>
      <c r="I611" s="1" t="s">
        <v>1100</v>
      </c>
    </row>
    <row r="612" spans="1:9" x14ac:dyDescent="0.25">
      <c r="A612" s="1" t="s">
        <v>964</v>
      </c>
      <c r="B612" s="1" t="s">
        <v>45</v>
      </c>
      <c r="C612" s="2">
        <v>44217</v>
      </c>
      <c r="D612" s="1" t="s">
        <v>55</v>
      </c>
      <c r="E612" s="1" t="s">
        <v>47</v>
      </c>
      <c r="F612" s="1" t="s">
        <v>1087</v>
      </c>
      <c r="G612" s="1" t="s">
        <v>1083</v>
      </c>
      <c r="H612" s="1">
        <v>1</v>
      </c>
      <c r="I612" s="1" t="s">
        <v>1097</v>
      </c>
    </row>
    <row r="613" spans="1:9" x14ac:dyDescent="0.25">
      <c r="A613" s="1" t="s">
        <v>972</v>
      </c>
      <c r="B613" s="1" t="s">
        <v>45</v>
      </c>
      <c r="C613" s="2">
        <v>43838</v>
      </c>
      <c r="D613" s="1" t="s">
        <v>71</v>
      </c>
      <c r="E613" s="1" t="s">
        <v>58</v>
      </c>
      <c r="F613" s="1" t="s">
        <v>1089</v>
      </c>
      <c r="G613" s="1" t="s">
        <v>1083</v>
      </c>
      <c r="H613" s="1">
        <v>1</v>
      </c>
      <c r="I613" s="1" t="s">
        <v>1097</v>
      </c>
    </row>
    <row r="614" spans="1:9" x14ac:dyDescent="0.25">
      <c r="A614" s="1" t="s">
        <v>974</v>
      </c>
      <c r="B614" s="1" t="s">
        <v>45</v>
      </c>
      <c r="C614" s="2">
        <v>44901</v>
      </c>
      <c r="D614" s="1" t="s">
        <v>72</v>
      </c>
      <c r="E614" s="1" t="s">
        <v>64</v>
      </c>
      <c r="F614" s="1" t="s">
        <v>1082</v>
      </c>
      <c r="G614" s="1" t="s">
        <v>1090</v>
      </c>
      <c r="H614" s="1">
        <v>12</v>
      </c>
      <c r="I614" s="1" t="s">
        <v>1100</v>
      </c>
    </row>
    <row r="615" spans="1:9" x14ac:dyDescent="0.25">
      <c r="A615" s="1" t="s">
        <v>979</v>
      </c>
      <c r="B615" s="1" t="s">
        <v>45</v>
      </c>
      <c r="C615" s="2">
        <v>44992</v>
      </c>
      <c r="D615" s="1" t="s">
        <v>71</v>
      </c>
      <c r="E615" s="1" t="s">
        <v>60</v>
      </c>
      <c r="F615" s="1" t="s">
        <v>1094</v>
      </c>
      <c r="G615" s="1" t="s">
        <v>1083</v>
      </c>
      <c r="H615" s="1">
        <v>3</v>
      </c>
      <c r="I615" s="1" t="s">
        <v>1088</v>
      </c>
    </row>
    <row r="616" spans="1:9" x14ac:dyDescent="0.25">
      <c r="A616" s="1" t="s">
        <v>992</v>
      </c>
      <c r="B616" s="1" t="s">
        <v>45</v>
      </c>
      <c r="C616" s="2">
        <v>44239</v>
      </c>
      <c r="D616" s="1" t="s">
        <v>51</v>
      </c>
      <c r="E616" s="1" t="s">
        <v>64</v>
      </c>
      <c r="F616" s="1" t="s">
        <v>1087</v>
      </c>
      <c r="G616" s="1" t="s">
        <v>1083</v>
      </c>
      <c r="H616" s="1">
        <v>2</v>
      </c>
      <c r="I616" s="1" t="s">
        <v>1084</v>
      </c>
    </row>
    <row r="617" spans="1:9" x14ac:dyDescent="0.25">
      <c r="A617" s="1" t="s">
        <v>1001</v>
      </c>
      <c r="B617" s="1" t="s">
        <v>45</v>
      </c>
      <c r="C617" s="2">
        <v>44599</v>
      </c>
      <c r="D617" s="1" t="s">
        <v>71</v>
      </c>
      <c r="E617" s="1" t="s">
        <v>56</v>
      </c>
      <c r="F617" s="1" t="s">
        <v>1082</v>
      </c>
      <c r="G617" s="1" t="s">
        <v>1083</v>
      </c>
      <c r="H617" s="1">
        <v>2</v>
      </c>
      <c r="I617" s="1" t="s">
        <v>1084</v>
      </c>
    </row>
    <row r="618" spans="1:9" x14ac:dyDescent="0.25">
      <c r="A618" s="1" t="s">
        <v>1008</v>
      </c>
      <c r="B618" s="1" t="s">
        <v>45</v>
      </c>
      <c r="C618" s="2">
        <v>44887</v>
      </c>
      <c r="D618" s="1" t="s">
        <v>67</v>
      </c>
      <c r="E618" s="1" t="s">
        <v>58</v>
      </c>
      <c r="F618" s="1" t="s">
        <v>1082</v>
      </c>
      <c r="G618" s="1" t="s">
        <v>1090</v>
      </c>
      <c r="H618" s="1">
        <v>11</v>
      </c>
      <c r="I618" s="1" t="s">
        <v>1091</v>
      </c>
    </row>
    <row r="619" spans="1:9" x14ac:dyDescent="0.25">
      <c r="A619" s="1" t="s">
        <v>1010</v>
      </c>
      <c r="B619" s="1" t="s">
        <v>45</v>
      </c>
      <c r="C619" s="2">
        <v>44816</v>
      </c>
      <c r="D619" s="1" t="s">
        <v>51</v>
      </c>
      <c r="E619" s="1" t="s">
        <v>56</v>
      </c>
      <c r="F619" s="1" t="s">
        <v>1082</v>
      </c>
      <c r="G619" s="1" t="s">
        <v>1085</v>
      </c>
      <c r="H619" s="1">
        <v>9</v>
      </c>
      <c r="I619" s="1" t="s">
        <v>1095</v>
      </c>
    </row>
    <row r="620" spans="1:9" x14ac:dyDescent="0.25">
      <c r="A620" s="1" t="s">
        <v>1011</v>
      </c>
      <c r="B620" s="1" t="s">
        <v>45</v>
      </c>
      <c r="C620" s="2">
        <v>44869</v>
      </c>
      <c r="D620" s="1" t="s">
        <v>67</v>
      </c>
      <c r="E620" s="1" t="s">
        <v>62</v>
      </c>
      <c r="F620" s="1" t="s">
        <v>1082</v>
      </c>
      <c r="G620" s="1" t="s">
        <v>1090</v>
      </c>
      <c r="H620" s="1">
        <v>11</v>
      </c>
      <c r="I620" s="1" t="s">
        <v>1091</v>
      </c>
    </row>
    <row r="621" spans="1:9" x14ac:dyDescent="0.25">
      <c r="A621" s="1" t="s">
        <v>1018</v>
      </c>
      <c r="B621" s="1" t="s">
        <v>45</v>
      </c>
      <c r="C621" s="2">
        <v>43880</v>
      </c>
      <c r="D621" s="1" t="s">
        <v>55</v>
      </c>
      <c r="E621" s="1" t="s">
        <v>56</v>
      </c>
      <c r="F621" s="1" t="s">
        <v>1089</v>
      </c>
      <c r="G621" s="1" t="s">
        <v>1083</v>
      </c>
      <c r="H621" s="1">
        <v>2</v>
      </c>
      <c r="I621" s="1" t="s">
        <v>1084</v>
      </c>
    </row>
    <row r="622" spans="1:9" x14ac:dyDescent="0.25">
      <c r="A622" s="1" t="s">
        <v>1024</v>
      </c>
      <c r="B622" s="1" t="s">
        <v>45</v>
      </c>
      <c r="C622" s="2">
        <v>43986</v>
      </c>
      <c r="D622" s="1" t="s">
        <v>51</v>
      </c>
      <c r="E622" s="1" t="s">
        <v>60</v>
      </c>
      <c r="F622" s="1" t="s">
        <v>1089</v>
      </c>
      <c r="G622" s="1" t="s">
        <v>1092</v>
      </c>
      <c r="H622" s="1">
        <v>6</v>
      </c>
      <c r="I622" s="1" t="s">
        <v>1099</v>
      </c>
    </row>
    <row r="623" spans="1:9" x14ac:dyDescent="0.25">
      <c r="A623" s="1" t="s">
        <v>1026</v>
      </c>
      <c r="B623" s="1" t="s">
        <v>45</v>
      </c>
      <c r="C623" s="2">
        <v>44550</v>
      </c>
      <c r="D623" s="1" t="s">
        <v>51</v>
      </c>
      <c r="E623" s="1" t="s">
        <v>60</v>
      </c>
      <c r="F623" s="1" t="s">
        <v>1087</v>
      </c>
      <c r="G623" s="1" t="s">
        <v>1090</v>
      </c>
      <c r="H623" s="1">
        <v>12</v>
      </c>
      <c r="I623" s="1" t="s">
        <v>1100</v>
      </c>
    </row>
    <row r="624" spans="1:9" x14ac:dyDescent="0.25">
      <c r="A624" s="1" t="s">
        <v>1035</v>
      </c>
      <c r="B624" s="1" t="s">
        <v>45</v>
      </c>
      <c r="C624" s="2">
        <v>44796</v>
      </c>
      <c r="D624" s="1" t="s">
        <v>72</v>
      </c>
      <c r="E624" s="1" t="s">
        <v>70</v>
      </c>
      <c r="F624" s="1" t="s">
        <v>1082</v>
      </c>
      <c r="G624" s="1" t="s">
        <v>1085</v>
      </c>
      <c r="H624" s="1">
        <v>8</v>
      </c>
      <c r="I624" s="1" t="s">
        <v>1086</v>
      </c>
    </row>
    <row r="625" spans="1:9" x14ac:dyDescent="0.25">
      <c r="A625" s="1" t="s">
        <v>1048</v>
      </c>
      <c r="B625" s="1" t="s">
        <v>45</v>
      </c>
      <c r="C625" s="2">
        <v>44128</v>
      </c>
      <c r="D625" s="1" t="s">
        <v>63</v>
      </c>
      <c r="E625" s="1" t="s">
        <v>50</v>
      </c>
      <c r="F625" s="1" t="s">
        <v>1089</v>
      </c>
      <c r="G625" s="1" t="s">
        <v>1090</v>
      </c>
      <c r="H625" s="1">
        <v>10</v>
      </c>
      <c r="I625" s="1" t="s">
        <v>1096</v>
      </c>
    </row>
    <row r="626" spans="1:9" x14ac:dyDescent="0.25">
      <c r="A626" s="1" t="s">
        <v>1050</v>
      </c>
      <c r="B626" s="1" t="s">
        <v>45</v>
      </c>
      <c r="C626" s="2">
        <v>44190</v>
      </c>
      <c r="D626" s="1" t="s">
        <v>67</v>
      </c>
      <c r="E626" s="1" t="s">
        <v>50</v>
      </c>
      <c r="F626" s="1" t="s">
        <v>1089</v>
      </c>
      <c r="G626" s="1" t="s">
        <v>1090</v>
      </c>
      <c r="H626" s="1">
        <v>12</v>
      </c>
      <c r="I626" s="1" t="s">
        <v>1100</v>
      </c>
    </row>
    <row r="627" spans="1:9" x14ac:dyDescent="0.25">
      <c r="A627" s="1" t="s">
        <v>16</v>
      </c>
      <c r="B627" s="1" t="s">
        <v>57</v>
      </c>
      <c r="C627" s="2">
        <v>44390</v>
      </c>
      <c r="D627" s="1" t="s">
        <v>49</v>
      </c>
      <c r="E627" s="1" t="s">
        <v>58</v>
      </c>
      <c r="F627" s="1" t="s">
        <v>1087</v>
      </c>
      <c r="G627" s="1" t="s">
        <v>1085</v>
      </c>
      <c r="H627" s="1">
        <v>7</v>
      </c>
      <c r="I627" s="1" t="s">
        <v>1101</v>
      </c>
    </row>
    <row r="628" spans="1:9" x14ac:dyDescent="0.25">
      <c r="A628" s="1" t="s">
        <v>20</v>
      </c>
      <c r="B628" s="1" t="s">
        <v>57</v>
      </c>
      <c r="C628" s="2">
        <v>44161</v>
      </c>
      <c r="D628" s="1" t="s">
        <v>63</v>
      </c>
      <c r="E628" s="1" t="s">
        <v>64</v>
      </c>
      <c r="F628" s="1" t="s">
        <v>1089</v>
      </c>
      <c r="G628" s="1" t="s">
        <v>1090</v>
      </c>
      <c r="H628" s="1">
        <v>11</v>
      </c>
      <c r="I628" s="1" t="s">
        <v>1091</v>
      </c>
    </row>
    <row r="629" spans="1:9" x14ac:dyDescent="0.25">
      <c r="A629" s="1" t="s">
        <v>31</v>
      </c>
      <c r="B629" s="1" t="s">
        <v>57</v>
      </c>
      <c r="C629" s="2">
        <v>45283</v>
      </c>
      <c r="D629" s="1" t="s">
        <v>71</v>
      </c>
      <c r="E629" s="1" t="s">
        <v>56</v>
      </c>
      <c r="F629" s="1" t="s">
        <v>1094</v>
      </c>
      <c r="G629" s="1" t="s">
        <v>1090</v>
      </c>
      <c r="H629" s="1">
        <v>12</v>
      </c>
      <c r="I629" s="1" t="s">
        <v>1100</v>
      </c>
    </row>
    <row r="630" spans="1:9" x14ac:dyDescent="0.25">
      <c r="A630" s="1" t="s">
        <v>36</v>
      </c>
      <c r="B630" s="1" t="s">
        <v>57</v>
      </c>
      <c r="C630" s="2">
        <v>45193</v>
      </c>
      <c r="D630" s="1" t="s">
        <v>46</v>
      </c>
      <c r="E630" s="1" t="s">
        <v>58</v>
      </c>
      <c r="F630" s="1" t="s">
        <v>1094</v>
      </c>
      <c r="G630" s="1" t="s">
        <v>1085</v>
      </c>
      <c r="H630" s="1">
        <v>9</v>
      </c>
      <c r="I630" s="1" t="s">
        <v>1095</v>
      </c>
    </row>
    <row r="631" spans="1:9" x14ac:dyDescent="0.25">
      <c r="A631" s="1" t="s">
        <v>76</v>
      </c>
      <c r="B631" s="1" t="s">
        <v>57</v>
      </c>
      <c r="C631" s="2">
        <v>44925</v>
      </c>
      <c r="D631" s="1" t="s">
        <v>67</v>
      </c>
      <c r="E631" s="1" t="s">
        <v>47</v>
      </c>
      <c r="F631" s="1" t="s">
        <v>1082</v>
      </c>
      <c r="G631" s="1" t="s">
        <v>1090</v>
      </c>
      <c r="H631" s="1">
        <v>12</v>
      </c>
      <c r="I631" s="1" t="s">
        <v>1100</v>
      </c>
    </row>
    <row r="632" spans="1:9" x14ac:dyDescent="0.25">
      <c r="A632" s="1" t="s">
        <v>78</v>
      </c>
      <c r="B632" s="1" t="s">
        <v>57</v>
      </c>
      <c r="C632" s="2">
        <v>44582</v>
      </c>
      <c r="D632" s="1" t="s">
        <v>67</v>
      </c>
      <c r="E632" s="1" t="s">
        <v>68</v>
      </c>
      <c r="F632" s="1" t="s">
        <v>1082</v>
      </c>
      <c r="G632" s="1" t="s">
        <v>1083</v>
      </c>
      <c r="H632" s="1">
        <v>1</v>
      </c>
      <c r="I632" s="1" t="s">
        <v>1097</v>
      </c>
    </row>
    <row r="633" spans="1:9" x14ac:dyDescent="0.25">
      <c r="A633" s="1" t="s">
        <v>79</v>
      </c>
      <c r="B633" s="1" t="s">
        <v>57</v>
      </c>
      <c r="C633" s="2">
        <v>45211</v>
      </c>
      <c r="D633" s="1" t="s">
        <v>72</v>
      </c>
      <c r="E633" s="1" t="s">
        <v>58</v>
      </c>
      <c r="F633" s="1" t="s">
        <v>1094</v>
      </c>
      <c r="G633" s="1" t="s">
        <v>1090</v>
      </c>
      <c r="H633" s="1">
        <v>10</v>
      </c>
      <c r="I633" s="1" t="s">
        <v>1096</v>
      </c>
    </row>
    <row r="634" spans="1:9" x14ac:dyDescent="0.25">
      <c r="A634" s="1" t="s">
        <v>115</v>
      </c>
      <c r="B634" s="1" t="s">
        <v>57</v>
      </c>
      <c r="C634" s="2">
        <v>44414</v>
      </c>
      <c r="D634" s="1" t="s">
        <v>51</v>
      </c>
      <c r="E634" s="1" t="s">
        <v>64</v>
      </c>
      <c r="F634" s="1" t="s">
        <v>1087</v>
      </c>
      <c r="G634" s="1" t="s">
        <v>1085</v>
      </c>
      <c r="H634" s="1">
        <v>8</v>
      </c>
      <c r="I634" s="1" t="s">
        <v>1086</v>
      </c>
    </row>
    <row r="635" spans="1:9" x14ac:dyDescent="0.25">
      <c r="A635" s="1" t="s">
        <v>125</v>
      </c>
      <c r="B635" s="1" t="s">
        <v>57</v>
      </c>
      <c r="C635" s="2">
        <v>44225</v>
      </c>
      <c r="D635" s="1" t="s">
        <v>67</v>
      </c>
      <c r="E635" s="1" t="s">
        <v>47</v>
      </c>
      <c r="F635" s="1" t="s">
        <v>1087</v>
      </c>
      <c r="G635" s="1" t="s">
        <v>1083</v>
      </c>
      <c r="H635" s="1">
        <v>1</v>
      </c>
      <c r="I635" s="1" t="s">
        <v>1097</v>
      </c>
    </row>
    <row r="636" spans="1:9" x14ac:dyDescent="0.25">
      <c r="A636" s="1" t="s">
        <v>149</v>
      </c>
      <c r="B636" s="1" t="s">
        <v>57</v>
      </c>
      <c r="C636" s="2">
        <v>44047</v>
      </c>
      <c r="D636" s="1" t="s">
        <v>49</v>
      </c>
      <c r="E636" s="1" t="s">
        <v>60</v>
      </c>
      <c r="F636" s="1" t="s">
        <v>1089</v>
      </c>
      <c r="G636" s="1" t="s">
        <v>1085</v>
      </c>
      <c r="H636" s="1">
        <v>8</v>
      </c>
      <c r="I636" s="1" t="s">
        <v>1086</v>
      </c>
    </row>
    <row r="637" spans="1:9" x14ac:dyDescent="0.25">
      <c r="A637" s="1" t="s">
        <v>156</v>
      </c>
      <c r="B637" s="1" t="s">
        <v>57</v>
      </c>
      <c r="C637" s="2">
        <v>44799</v>
      </c>
      <c r="D637" s="1" t="s">
        <v>46</v>
      </c>
      <c r="E637" s="1" t="s">
        <v>70</v>
      </c>
      <c r="F637" s="1" t="s">
        <v>1082</v>
      </c>
      <c r="G637" s="1" t="s">
        <v>1085</v>
      </c>
      <c r="H637" s="1">
        <v>8</v>
      </c>
      <c r="I637" s="1" t="s">
        <v>1086</v>
      </c>
    </row>
    <row r="638" spans="1:9" x14ac:dyDescent="0.25">
      <c r="A638" s="1" t="s">
        <v>158</v>
      </c>
      <c r="B638" s="1" t="s">
        <v>57</v>
      </c>
      <c r="C638" s="2">
        <v>45142</v>
      </c>
      <c r="D638" s="1" t="s">
        <v>46</v>
      </c>
      <c r="E638" s="1" t="s">
        <v>47</v>
      </c>
      <c r="F638" s="1" t="s">
        <v>1094</v>
      </c>
      <c r="G638" s="1" t="s">
        <v>1085</v>
      </c>
      <c r="H638" s="1">
        <v>8</v>
      </c>
      <c r="I638" s="1" t="s">
        <v>1086</v>
      </c>
    </row>
    <row r="639" spans="1:9" x14ac:dyDescent="0.25">
      <c r="A639" s="1" t="s">
        <v>173</v>
      </c>
      <c r="B639" s="1" t="s">
        <v>57</v>
      </c>
      <c r="C639" s="2">
        <v>43995</v>
      </c>
      <c r="D639" s="1" t="s">
        <v>46</v>
      </c>
      <c r="E639" s="1" t="s">
        <v>70</v>
      </c>
      <c r="F639" s="1" t="s">
        <v>1089</v>
      </c>
      <c r="G639" s="1" t="s">
        <v>1092</v>
      </c>
      <c r="H639" s="1">
        <v>6</v>
      </c>
      <c r="I639" s="1" t="s">
        <v>1099</v>
      </c>
    </row>
    <row r="640" spans="1:9" x14ac:dyDescent="0.25">
      <c r="A640" s="1" t="s">
        <v>184</v>
      </c>
      <c r="B640" s="1" t="s">
        <v>57</v>
      </c>
      <c r="C640" s="2">
        <v>44799</v>
      </c>
      <c r="D640" s="1" t="s">
        <v>71</v>
      </c>
      <c r="E640" s="1" t="s">
        <v>47</v>
      </c>
      <c r="F640" s="1" t="s">
        <v>1082</v>
      </c>
      <c r="G640" s="1" t="s">
        <v>1085</v>
      </c>
      <c r="H640" s="1">
        <v>8</v>
      </c>
      <c r="I640" s="1" t="s">
        <v>1086</v>
      </c>
    </row>
    <row r="641" spans="1:9" x14ac:dyDescent="0.25">
      <c r="A641" s="1" t="s">
        <v>193</v>
      </c>
      <c r="B641" s="1" t="s">
        <v>57</v>
      </c>
      <c r="C641" s="2">
        <v>44472</v>
      </c>
      <c r="D641" s="1" t="s">
        <v>71</v>
      </c>
      <c r="E641" s="1" t="s">
        <v>64</v>
      </c>
      <c r="F641" s="1" t="s">
        <v>1087</v>
      </c>
      <c r="G641" s="1" t="s">
        <v>1090</v>
      </c>
      <c r="H641" s="1">
        <v>10</v>
      </c>
      <c r="I641" s="1" t="s">
        <v>1096</v>
      </c>
    </row>
    <row r="642" spans="1:9" x14ac:dyDescent="0.25">
      <c r="A642" s="1" t="s">
        <v>195</v>
      </c>
      <c r="B642" s="1" t="s">
        <v>57</v>
      </c>
      <c r="C642" s="2">
        <v>44471</v>
      </c>
      <c r="D642" s="1" t="s">
        <v>72</v>
      </c>
      <c r="E642" s="1" t="s">
        <v>47</v>
      </c>
      <c r="F642" s="1" t="s">
        <v>1087</v>
      </c>
      <c r="G642" s="1" t="s">
        <v>1090</v>
      </c>
      <c r="H642" s="1">
        <v>10</v>
      </c>
      <c r="I642" s="1" t="s">
        <v>1096</v>
      </c>
    </row>
    <row r="643" spans="1:9" x14ac:dyDescent="0.25">
      <c r="A643" s="1" t="s">
        <v>204</v>
      </c>
      <c r="B643" s="1" t="s">
        <v>57</v>
      </c>
      <c r="C643" s="2">
        <v>44054</v>
      </c>
      <c r="D643" s="1" t="s">
        <v>51</v>
      </c>
      <c r="E643" s="1" t="s">
        <v>50</v>
      </c>
      <c r="F643" s="1" t="s">
        <v>1089</v>
      </c>
      <c r="G643" s="1" t="s">
        <v>1085</v>
      </c>
      <c r="H643" s="1">
        <v>8</v>
      </c>
      <c r="I643" s="1" t="s">
        <v>1086</v>
      </c>
    </row>
    <row r="644" spans="1:9" x14ac:dyDescent="0.25">
      <c r="A644" s="1" t="s">
        <v>220</v>
      </c>
      <c r="B644" s="1" t="s">
        <v>57</v>
      </c>
      <c r="C644" s="2">
        <v>43860</v>
      </c>
      <c r="D644" s="1" t="s">
        <v>49</v>
      </c>
      <c r="E644" s="1" t="s">
        <v>70</v>
      </c>
      <c r="F644" s="1" t="s">
        <v>1089</v>
      </c>
      <c r="G644" s="1" t="s">
        <v>1083</v>
      </c>
      <c r="H644" s="1">
        <v>1</v>
      </c>
      <c r="I644" s="1" t="s">
        <v>1097</v>
      </c>
    </row>
    <row r="645" spans="1:9" x14ac:dyDescent="0.25">
      <c r="A645" s="1" t="s">
        <v>223</v>
      </c>
      <c r="B645" s="1" t="s">
        <v>57</v>
      </c>
      <c r="C645" s="2">
        <v>43971</v>
      </c>
      <c r="D645" s="1" t="s">
        <v>49</v>
      </c>
      <c r="E645" s="1" t="s">
        <v>62</v>
      </c>
      <c r="F645" s="1" t="s">
        <v>1089</v>
      </c>
      <c r="G645" s="1" t="s">
        <v>1092</v>
      </c>
      <c r="H645" s="1">
        <v>5</v>
      </c>
      <c r="I645" s="1" t="s">
        <v>1098</v>
      </c>
    </row>
    <row r="646" spans="1:9" x14ac:dyDescent="0.25">
      <c r="A646" s="1" t="s">
        <v>233</v>
      </c>
      <c r="B646" s="1" t="s">
        <v>57</v>
      </c>
      <c r="C646" s="2">
        <v>44024</v>
      </c>
      <c r="D646" s="1" t="s">
        <v>55</v>
      </c>
      <c r="E646" s="1" t="s">
        <v>60</v>
      </c>
      <c r="F646" s="1" t="s">
        <v>1089</v>
      </c>
      <c r="G646" s="1" t="s">
        <v>1085</v>
      </c>
      <c r="H646" s="1">
        <v>7</v>
      </c>
      <c r="I646" s="1" t="s">
        <v>1101</v>
      </c>
    </row>
    <row r="647" spans="1:9" x14ac:dyDescent="0.25">
      <c r="A647" s="1" t="s">
        <v>238</v>
      </c>
      <c r="B647" s="1" t="s">
        <v>57</v>
      </c>
      <c r="C647" s="2">
        <v>44286</v>
      </c>
      <c r="D647" s="1" t="s">
        <v>46</v>
      </c>
      <c r="E647" s="1" t="s">
        <v>62</v>
      </c>
      <c r="F647" s="1" t="s">
        <v>1087</v>
      </c>
      <c r="G647" s="1" t="s">
        <v>1083</v>
      </c>
      <c r="H647" s="1">
        <v>3</v>
      </c>
      <c r="I647" s="1" t="s">
        <v>1088</v>
      </c>
    </row>
    <row r="648" spans="1:9" x14ac:dyDescent="0.25">
      <c r="A648" s="1" t="s">
        <v>260</v>
      </c>
      <c r="B648" s="1" t="s">
        <v>57</v>
      </c>
      <c r="C648" s="2">
        <v>44425</v>
      </c>
      <c r="D648" s="1" t="s">
        <v>63</v>
      </c>
      <c r="E648" s="1" t="s">
        <v>62</v>
      </c>
      <c r="F648" s="1" t="s">
        <v>1087</v>
      </c>
      <c r="G648" s="1" t="s">
        <v>1085</v>
      </c>
      <c r="H648" s="1">
        <v>8</v>
      </c>
      <c r="I648" s="1" t="s">
        <v>1086</v>
      </c>
    </row>
    <row r="649" spans="1:9" x14ac:dyDescent="0.25">
      <c r="A649" s="1" t="s">
        <v>277</v>
      </c>
      <c r="B649" s="1" t="s">
        <v>57</v>
      </c>
      <c r="C649" s="2">
        <v>44624</v>
      </c>
      <c r="D649" s="1" t="s">
        <v>51</v>
      </c>
      <c r="E649" s="1" t="s">
        <v>60</v>
      </c>
      <c r="F649" s="1" t="s">
        <v>1082</v>
      </c>
      <c r="G649" s="1" t="s">
        <v>1083</v>
      </c>
      <c r="H649" s="1">
        <v>3</v>
      </c>
      <c r="I649" s="1" t="s">
        <v>1088</v>
      </c>
    </row>
    <row r="650" spans="1:9" x14ac:dyDescent="0.25">
      <c r="A650" s="1" t="s">
        <v>283</v>
      </c>
      <c r="B650" s="1" t="s">
        <v>57</v>
      </c>
      <c r="C650" s="2">
        <v>44879</v>
      </c>
      <c r="D650" s="1" t="s">
        <v>71</v>
      </c>
      <c r="E650" s="1" t="s">
        <v>56</v>
      </c>
      <c r="F650" s="1" t="s">
        <v>1082</v>
      </c>
      <c r="G650" s="1" t="s">
        <v>1090</v>
      </c>
      <c r="H650" s="1">
        <v>11</v>
      </c>
      <c r="I650" s="1" t="s">
        <v>1091</v>
      </c>
    </row>
    <row r="651" spans="1:9" x14ac:dyDescent="0.25">
      <c r="A651" s="1" t="s">
        <v>292</v>
      </c>
      <c r="B651" s="1" t="s">
        <v>57</v>
      </c>
      <c r="C651" s="2">
        <v>44680</v>
      </c>
      <c r="D651" s="1" t="s">
        <v>72</v>
      </c>
      <c r="E651" s="1" t="s">
        <v>47</v>
      </c>
      <c r="F651" s="1" t="s">
        <v>1082</v>
      </c>
      <c r="G651" s="1" t="s">
        <v>1092</v>
      </c>
      <c r="H651" s="1">
        <v>4</v>
      </c>
      <c r="I651" s="1" t="s">
        <v>1093</v>
      </c>
    </row>
    <row r="652" spans="1:9" x14ac:dyDescent="0.25">
      <c r="A652" s="1" t="s">
        <v>295</v>
      </c>
      <c r="B652" s="1" t="s">
        <v>57</v>
      </c>
      <c r="C652" s="2">
        <v>44487</v>
      </c>
      <c r="D652" s="1" t="s">
        <v>55</v>
      </c>
      <c r="E652" s="1" t="s">
        <v>68</v>
      </c>
      <c r="F652" s="1" t="s">
        <v>1087</v>
      </c>
      <c r="G652" s="1" t="s">
        <v>1090</v>
      </c>
      <c r="H652" s="1">
        <v>10</v>
      </c>
      <c r="I652" s="1" t="s">
        <v>1096</v>
      </c>
    </row>
    <row r="653" spans="1:9" x14ac:dyDescent="0.25">
      <c r="A653" s="1" t="s">
        <v>297</v>
      </c>
      <c r="B653" s="1" t="s">
        <v>57</v>
      </c>
      <c r="C653" s="2">
        <v>45209</v>
      </c>
      <c r="D653" s="1" t="s">
        <v>63</v>
      </c>
      <c r="E653" s="1" t="s">
        <v>58</v>
      </c>
      <c r="F653" s="1" t="s">
        <v>1094</v>
      </c>
      <c r="G653" s="1" t="s">
        <v>1090</v>
      </c>
      <c r="H653" s="1">
        <v>10</v>
      </c>
      <c r="I653" s="1" t="s">
        <v>1096</v>
      </c>
    </row>
    <row r="654" spans="1:9" x14ac:dyDescent="0.25">
      <c r="A654" s="1" t="s">
        <v>310</v>
      </c>
      <c r="B654" s="1" t="s">
        <v>57</v>
      </c>
      <c r="C654" s="2">
        <v>43879</v>
      </c>
      <c r="D654" s="1" t="s">
        <v>49</v>
      </c>
      <c r="E654" s="1" t="s">
        <v>62</v>
      </c>
      <c r="F654" s="1" t="s">
        <v>1089</v>
      </c>
      <c r="G654" s="1" t="s">
        <v>1083</v>
      </c>
      <c r="H654" s="1">
        <v>2</v>
      </c>
      <c r="I654" s="1" t="s">
        <v>1084</v>
      </c>
    </row>
    <row r="655" spans="1:9" x14ac:dyDescent="0.25">
      <c r="A655" s="1" t="s">
        <v>338</v>
      </c>
      <c r="B655" s="1" t="s">
        <v>57</v>
      </c>
      <c r="C655" s="2">
        <v>44253</v>
      </c>
      <c r="D655" s="1" t="s">
        <v>72</v>
      </c>
      <c r="E655" s="1" t="s">
        <v>64</v>
      </c>
      <c r="F655" s="1" t="s">
        <v>1087</v>
      </c>
      <c r="G655" s="1" t="s">
        <v>1083</v>
      </c>
      <c r="H655" s="1">
        <v>2</v>
      </c>
      <c r="I655" s="1" t="s">
        <v>1084</v>
      </c>
    </row>
    <row r="656" spans="1:9" x14ac:dyDescent="0.25">
      <c r="A656" s="1" t="s">
        <v>341</v>
      </c>
      <c r="B656" s="1" t="s">
        <v>57</v>
      </c>
      <c r="C656" s="2">
        <v>43993</v>
      </c>
      <c r="D656" s="1" t="s">
        <v>46</v>
      </c>
      <c r="E656" s="1" t="s">
        <v>64</v>
      </c>
      <c r="F656" s="1" t="s">
        <v>1089</v>
      </c>
      <c r="G656" s="1" t="s">
        <v>1092</v>
      </c>
      <c r="H656" s="1">
        <v>6</v>
      </c>
      <c r="I656" s="1" t="s">
        <v>1099</v>
      </c>
    </row>
    <row r="657" spans="1:9" x14ac:dyDescent="0.25">
      <c r="A657" s="1" t="s">
        <v>351</v>
      </c>
      <c r="B657" s="1" t="s">
        <v>57</v>
      </c>
      <c r="C657" s="2">
        <v>44767</v>
      </c>
      <c r="D657" s="1" t="s">
        <v>71</v>
      </c>
      <c r="E657" s="1" t="s">
        <v>60</v>
      </c>
      <c r="F657" s="1" t="s">
        <v>1082</v>
      </c>
      <c r="G657" s="1" t="s">
        <v>1085</v>
      </c>
      <c r="H657" s="1">
        <v>7</v>
      </c>
      <c r="I657" s="1" t="s">
        <v>1101</v>
      </c>
    </row>
    <row r="658" spans="1:9" x14ac:dyDescent="0.25">
      <c r="A658" s="1" t="s">
        <v>353</v>
      </c>
      <c r="B658" s="1" t="s">
        <v>57</v>
      </c>
      <c r="C658" s="2">
        <v>45005</v>
      </c>
      <c r="D658" s="1" t="s">
        <v>72</v>
      </c>
      <c r="E658" s="1" t="s">
        <v>50</v>
      </c>
      <c r="F658" s="1" t="s">
        <v>1094</v>
      </c>
      <c r="G658" s="1" t="s">
        <v>1083</v>
      </c>
      <c r="H658" s="1">
        <v>3</v>
      </c>
      <c r="I658" s="1" t="s">
        <v>1088</v>
      </c>
    </row>
    <row r="659" spans="1:9" x14ac:dyDescent="0.25">
      <c r="A659" s="1" t="s">
        <v>377</v>
      </c>
      <c r="B659" s="1" t="s">
        <v>57</v>
      </c>
      <c r="C659" s="2">
        <v>45179</v>
      </c>
      <c r="D659" s="1" t="s">
        <v>51</v>
      </c>
      <c r="E659" s="1" t="s">
        <v>58</v>
      </c>
      <c r="F659" s="1" t="s">
        <v>1094</v>
      </c>
      <c r="G659" s="1" t="s">
        <v>1085</v>
      </c>
      <c r="H659" s="1">
        <v>9</v>
      </c>
      <c r="I659" s="1" t="s">
        <v>1095</v>
      </c>
    </row>
    <row r="660" spans="1:9" x14ac:dyDescent="0.25">
      <c r="A660" s="1" t="s">
        <v>388</v>
      </c>
      <c r="B660" s="1" t="s">
        <v>57</v>
      </c>
      <c r="C660" s="2">
        <v>45277</v>
      </c>
      <c r="D660" s="1" t="s">
        <v>63</v>
      </c>
      <c r="E660" s="1" t="s">
        <v>56</v>
      </c>
      <c r="F660" s="1" t="s">
        <v>1094</v>
      </c>
      <c r="G660" s="1" t="s">
        <v>1090</v>
      </c>
      <c r="H660" s="1">
        <v>12</v>
      </c>
      <c r="I660" s="1" t="s">
        <v>1100</v>
      </c>
    </row>
    <row r="661" spans="1:9" x14ac:dyDescent="0.25">
      <c r="A661" s="1" t="s">
        <v>391</v>
      </c>
      <c r="B661" s="1" t="s">
        <v>57</v>
      </c>
      <c r="C661" s="2">
        <v>43915</v>
      </c>
      <c r="D661" s="1" t="s">
        <v>67</v>
      </c>
      <c r="E661" s="1" t="s">
        <v>62</v>
      </c>
      <c r="F661" s="1" t="s">
        <v>1089</v>
      </c>
      <c r="G661" s="1" t="s">
        <v>1083</v>
      </c>
      <c r="H661" s="1">
        <v>3</v>
      </c>
      <c r="I661" s="1" t="s">
        <v>1088</v>
      </c>
    </row>
    <row r="662" spans="1:9" x14ac:dyDescent="0.25">
      <c r="A662" s="1" t="s">
        <v>409</v>
      </c>
      <c r="B662" s="1" t="s">
        <v>57</v>
      </c>
      <c r="C662" s="2">
        <v>44371</v>
      </c>
      <c r="D662" s="1" t="s">
        <v>63</v>
      </c>
      <c r="E662" s="1" t="s">
        <v>56</v>
      </c>
      <c r="F662" s="1" t="s">
        <v>1087</v>
      </c>
      <c r="G662" s="1" t="s">
        <v>1092</v>
      </c>
      <c r="H662" s="1">
        <v>6</v>
      </c>
      <c r="I662" s="1" t="s">
        <v>1099</v>
      </c>
    </row>
    <row r="663" spans="1:9" x14ac:dyDescent="0.25">
      <c r="A663" s="1" t="s">
        <v>410</v>
      </c>
      <c r="B663" s="1" t="s">
        <v>57</v>
      </c>
      <c r="C663" s="2">
        <v>44760</v>
      </c>
      <c r="D663" s="1" t="s">
        <v>71</v>
      </c>
      <c r="E663" s="1" t="s">
        <v>58</v>
      </c>
      <c r="F663" s="1" t="s">
        <v>1082</v>
      </c>
      <c r="G663" s="1" t="s">
        <v>1085</v>
      </c>
      <c r="H663" s="1">
        <v>7</v>
      </c>
      <c r="I663" s="1" t="s">
        <v>1101</v>
      </c>
    </row>
    <row r="664" spans="1:9" x14ac:dyDescent="0.25">
      <c r="A664" s="1" t="s">
        <v>412</v>
      </c>
      <c r="B664" s="1" t="s">
        <v>57</v>
      </c>
      <c r="C664" s="2">
        <v>44573</v>
      </c>
      <c r="D664" s="1" t="s">
        <v>67</v>
      </c>
      <c r="E664" s="1" t="s">
        <v>50</v>
      </c>
      <c r="F664" s="1" t="s">
        <v>1082</v>
      </c>
      <c r="G664" s="1" t="s">
        <v>1083</v>
      </c>
      <c r="H664" s="1">
        <v>1</v>
      </c>
      <c r="I664" s="1" t="s">
        <v>1097</v>
      </c>
    </row>
    <row r="665" spans="1:9" x14ac:dyDescent="0.25">
      <c r="A665" s="1" t="s">
        <v>425</v>
      </c>
      <c r="B665" s="1" t="s">
        <v>57</v>
      </c>
      <c r="C665" s="2">
        <v>44496</v>
      </c>
      <c r="D665" s="1" t="s">
        <v>49</v>
      </c>
      <c r="E665" s="1" t="s">
        <v>56</v>
      </c>
      <c r="F665" s="1" t="s">
        <v>1087</v>
      </c>
      <c r="G665" s="1" t="s">
        <v>1090</v>
      </c>
      <c r="H665" s="1">
        <v>10</v>
      </c>
      <c r="I665" s="1" t="s">
        <v>1096</v>
      </c>
    </row>
    <row r="666" spans="1:9" x14ac:dyDescent="0.25">
      <c r="A666" s="1" t="s">
        <v>427</v>
      </c>
      <c r="B666" s="1" t="s">
        <v>57</v>
      </c>
      <c r="C666" s="2">
        <v>45081</v>
      </c>
      <c r="D666" s="1" t="s">
        <v>51</v>
      </c>
      <c r="E666" s="1" t="s">
        <v>56</v>
      </c>
      <c r="F666" s="1" t="s">
        <v>1094</v>
      </c>
      <c r="G666" s="1" t="s">
        <v>1092</v>
      </c>
      <c r="H666" s="1">
        <v>6</v>
      </c>
      <c r="I666" s="1" t="s">
        <v>1099</v>
      </c>
    </row>
    <row r="667" spans="1:9" x14ac:dyDescent="0.25">
      <c r="A667" s="1" t="s">
        <v>434</v>
      </c>
      <c r="B667" s="1" t="s">
        <v>57</v>
      </c>
      <c r="C667" s="2">
        <v>44449</v>
      </c>
      <c r="D667" s="1" t="s">
        <v>49</v>
      </c>
      <c r="E667" s="1" t="s">
        <v>50</v>
      </c>
      <c r="F667" s="1" t="s">
        <v>1087</v>
      </c>
      <c r="G667" s="1" t="s">
        <v>1085</v>
      </c>
      <c r="H667" s="1">
        <v>9</v>
      </c>
      <c r="I667" s="1" t="s">
        <v>1095</v>
      </c>
    </row>
    <row r="668" spans="1:9" x14ac:dyDescent="0.25">
      <c r="A668" s="1" t="s">
        <v>438</v>
      </c>
      <c r="B668" s="1" t="s">
        <v>57</v>
      </c>
      <c r="C668" s="2">
        <v>44478</v>
      </c>
      <c r="D668" s="1" t="s">
        <v>49</v>
      </c>
      <c r="E668" s="1" t="s">
        <v>47</v>
      </c>
      <c r="F668" s="1" t="s">
        <v>1087</v>
      </c>
      <c r="G668" s="1" t="s">
        <v>1090</v>
      </c>
      <c r="H668" s="1">
        <v>10</v>
      </c>
      <c r="I668" s="1" t="s">
        <v>1096</v>
      </c>
    </row>
    <row r="669" spans="1:9" x14ac:dyDescent="0.25">
      <c r="A669" s="1" t="s">
        <v>441</v>
      </c>
      <c r="B669" s="1" t="s">
        <v>57</v>
      </c>
      <c r="C669" s="2">
        <v>43998</v>
      </c>
      <c r="D669" s="1" t="s">
        <v>67</v>
      </c>
      <c r="E669" s="1" t="s">
        <v>53</v>
      </c>
      <c r="F669" s="1" t="s">
        <v>1089</v>
      </c>
      <c r="G669" s="1" t="s">
        <v>1092</v>
      </c>
      <c r="H669" s="1">
        <v>6</v>
      </c>
      <c r="I669" s="1" t="s">
        <v>1099</v>
      </c>
    </row>
    <row r="670" spans="1:9" x14ac:dyDescent="0.25">
      <c r="A670" s="1" t="s">
        <v>443</v>
      </c>
      <c r="B670" s="1" t="s">
        <v>57</v>
      </c>
      <c r="C670" s="2">
        <v>44096</v>
      </c>
      <c r="D670" s="1" t="s">
        <v>63</v>
      </c>
      <c r="E670" s="1" t="s">
        <v>58</v>
      </c>
      <c r="F670" s="1" t="s">
        <v>1089</v>
      </c>
      <c r="G670" s="1" t="s">
        <v>1085</v>
      </c>
      <c r="H670" s="1">
        <v>9</v>
      </c>
      <c r="I670" s="1" t="s">
        <v>1095</v>
      </c>
    </row>
    <row r="671" spans="1:9" x14ac:dyDescent="0.25">
      <c r="A671" s="1" t="s">
        <v>451</v>
      </c>
      <c r="B671" s="1" t="s">
        <v>57</v>
      </c>
      <c r="C671" s="2">
        <v>44959</v>
      </c>
      <c r="D671" s="1" t="s">
        <v>71</v>
      </c>
      <c r="E671" s="1" t="s">
        <v>50</v>
      </c>
      <c r="F671" s="1" t="s">
        <v>1094</v>
      </c>
      <c r="G671" s="1" t="s">
        <v>1083</v>
      </c>
      <c r="H671" s="1">
        <v>2</v>
      </c>
      <c r="I671" s="1" t="s">
        <v>1084</v>
      </c>
    </row>
    <row r="672" spans="1:9" x14ac:dyDescent="0.25">
      <c r="A672" s="1" t="s">
        <v>467</v>
      </c>
      <c r="B672" s="1" t="s">
        <v>57</v>
      </c>
      <c r="C672" s="2">
        <v>44105</v>
      </c>
      <c r="D672" s="1" t="s">
        <v>71</v>
      </c>
      <c r="E672" s="1" t="s">
        <v>53</v>
      </c>
      <c r="F672" s="1" t="s">
        <v>1089</v>
      </c>
      <c r="G672" s="1" t="s">
        <v>1090</v>
      </c>
      <c r="H672" s="1">
        <v>10</v>
      </c>
      <c r="I672" s="1" t="s">
        <v>1096</v>
      </c>
    </row>
    <row r="673" spans="1:9" x14ac:dyDescent="0.25">
      <c r="A673" s="1" t="s">
        <v>476</v>
      </c>
      <c r="B673" s="1" t="s">
        <v>57</v>
      </c>
      <c r="C673" s="2">
        <v>44944</v>
      </c>
      <c r="D673" s="1" t="s">
        <v>72</v>
      </c>
      <c r="E673" s="1" t="s">
        <v>70</v>
      </c>
      <c r="F673" s="1" t="s">
        <v>1094</v>
      </c>
      <c r="G673" s="1" t="s">
        <v>1083</v>
      </c>
      <c r="H673" s="1">
        <v>1</v>
      </c>
      <c r="I673" s="1" t="s">
        <v>1097</v>
      </c>
    </row>
    <row r="674" spans="1:9" x14ac:dyDescent="0.25">
      <c r="A674" s="1" t="s">
        <v>489</v>
      </c>
      <c r="B674" s="1" t="s">
        <v>57</v>
      </c>
      <c r="C674" s="2">
        <v>44148</v>
      </c>
      <c r="D674" s="1" t="s">
        <v>51</v>
      </c>
      <c r="E674" s="1" t="s">
        <v>56</v>
      </c>
      <c r="F674" s="1" t="s">
        <v>1089</v>
      </c>
      <c r="G674" s="1" t="s">
        <v>1090</v>
      </c>
      <c r="H674" s="1">
        <v>11</v>
      </c>
      <c r="I674" s="1" t="s">
        <v>1091</v>
      </c>
    </row>
    <row r="675" spans="1:9" x14ac:dyDescent="0.25">
      <c r="A675" s="1" t="s">
        <v>490</v>
      </c>
      <c r="B675" s="1" t="s">
        <v>57</v>
      </c>
      <c r="C675" s="2">
        <v>44329</v>
      </c>
      <c r="D675" s="1" t="s">
        <v>46</v>
      </c>
      <c r="E675" s="1" t="s">
        <v>68</v>
      </c>
      <c r="F675" s="1" t="s">
        <v>1087</v>
      </c>
      <c r="G675" s="1" t="s">
        <v>1092</v>
      </c>
      <c r="H675" s="1">
        <v>5</v>
      </c>
      <c r="I675" s="1" t="s">
        <v>1098</v>
      </c>
    </row>
    <row r="676" spans="1:9" x14ac:dyDescent="0.25">
      <c r="A676" s="1" t="s">
        <v>498</v>
      </c>
      <c r="B676" s="1" t="s">
        <v>57</v>
      </c>
      <c r="C676" s="2">
        <v>45017</v>
      </c>
      <c r="D676" s="1" t="s">
        <v>49</v>
      </c>
      <c r="E676" s="1" t="s">
        <v>53</v>
      </c>
      <c r="F676" s="1" t="s">
        <v>1094</v>
      </c>
      <c r="G676" s="1" t="s">
        <v>1092</v>
      </c>
      <c r="H676" s="1">
        <v>4</v>
      </c>
      <c r="I676" s="1" t="s">
        <v>1093</v>
      </c>
    </row>
    <row r="677" spans="1:9" x14ac:dyDescent="0.25">
      <c r="A677" s="1" t="s">
        <v>505</v>
      </c>
      <c r="B677" s="1" t="s">
        <v>57</v>
      </c>
      <c r="C677" s="2">
        <v>44128</v>
      </c>
      <c r="D677" s="1" t="s">
        <v>51</v>
      </c>
      <c r="E677" s="1" t="s">
        <v>70</v>
      </c>
      <c r="F677" s="1" t="s">
        <v>1089</v>
      </c>
      <c r="G677" s="1" t="s">
        <v>1090</v>
      </c>
      <c r="H677" s="1">
        <v>10</v>
      </c>
      <c r="I677" s="1" t="s">
        <v>1096</v>
      </c>
    </row>
    <row r="678" spans="1:9" x14ac:dyDescent="0.25">
      <c r="A678" s="1" t="s">
        <v>513</v>
      </c>
      <c r="B678" s="1" t="s">
        <v>57</v>
      </c>
      <c r="C678" s="2">
        <v>43860</v>
      </c>
      <c r="D678" s="1" t="s">
        <v>71</v>
      </c>
      <c r="E678" s="1" t="s">
        <v>58</v>
      </c>
      <c r="F678" s="1" t="s">
        <v>1089</v>
      </c>
      <c r="G678" s="1" t="s">
        <v>1083</v>
      </c>
      <c r="H678" s="1">
        <v>1</v>
      </c>
      <c r="I678" s="1" t="s">
        <v>1097</v>
      </c>
    </row>
    <row r="679" spans="1:9" x14ac:dyDescent="0.25">
      <c r="A679" s="1" t="s">
        <v>516</v>
      </c>
      <c r="B679" s="1" t="s">
        <v>57</v>
      </c>
      <c r="C679" s="2">
        <v>45184</v>
      </c>
      <c r="D679" s="1" t="s">
        <v>46</v>
      </c>
      <c r="E679" s="1" t="s">
        <v>62</v>
      </c>
      <c r="F679" s="1" t="s">
        <v>1094</v>
      </c>
      <c r="G679" s="1" t="s">
        <v>1085</v>
      </c>
      <c r="H679" s="1">
        <v>9</v>
      </c>
      <c r="I679" s="1" t="s">
        <v>1095</v>
      </c>
    </row>
    <row r="680" spans="1:9" x14ac:dyDescent="0.25">
      <c r="A680" s="1" t="s">
        <v>517</v>
      </c>
      <c r="B680" s="1" t="s">
        <v>57</v>
      </c>
      <c r="C680" s="2">
        <v>44155</v>
      </c>
      <c r="D680" s="1" t="s">
        <v>46</v>
      </c>
      <c r="E680" s="1" t="s">
        <v>58</v>
      </c>
      <c r="F680" s="1" t="s">
        <v>1089</v>
      </c>
      <c r="G680" s="1" t="s">
        <v>1090</v>
      </c>
      <c r="H680" s="1">
        <v>11</v>
      </c>
      <c r="I680" s="1" t="s">
        <v>1091</v>
      </c>
    </row>
    <row r="681" spans="1:9" x14ac:dyDescent="0.25">
      <c r="A681" s="1" t="s">
        <v>522</v>
      </c>
      <c r="B681" s="1" t="s">
        <v>57</v>
      </c>
      <c r="C681" s="2">
        <v>44188</v>
      </c>
      <c r="D681" s="1" t="s">
        <v>46</v>
      </c>
      <c r="E681" s="1" t="s">
        <v>64</v>
      </c>
      <c r="F681" s="1" t="s">
        <v>1089</v>
      </c>
      <c r="G681" s="1" t="s">
        <v>1090</v>
      </c>
      <c r="H681" s="1">
        <v>12</v>
      </c>
      <c r="I681" s="1" t="s">
        <v>1100</v>
      </c>
    </row>
    <row r="682" spans="1:9" x14ac:dyDescent="0.25">
      <c r="A682" s="1" t="s">
        <v>528</v>
      </c>
      <c r="B682" s="1" t="s">
        <v>57</v>
      </c>
      <c r="C682" s="2">
        <v>44347</v>
      </c>
      <c r="D682" s="1" t="s">
        <v>46</v>
      </c>
      <c r="E682" s="1" t="s">
        <v>56</v>
      </c>
      <c r="F682" s="1" t="s">
        <v>1087</v>
      </c>
      <c r="G682" s="1" t="s">
        <v>1092</v>
      </c>
      <c r="H682" s="1">
        <v>5</v>
      </c>
      <c r="I682" s="1" t="s">
        <v>1098</v>
      </c>
    </row>
    <row r="683" spans="1:9" x14ac:dyDescent="0.25">
      <c r="A683" s="1" t="s">
        <v>540</v>
      </c>
      <c r="B683" s="1" t="s">
        <v>57</v>
      </c>
      <c r="C683" s="2">
        <v>44718</v>
      </c>
      <c r="D683" s="1" t="s">
        <v>55</v>
      </c>
      <c r="E683" s="1" t="s">
        <v>62</v>
      </c>
      <c r="F683" s="1" t="s">
        <v>1082</v>
      </c>
      <c r="G683" s="1" t="s">
        <v>1092</v>
      </c>
      <c r="H683" s="1">
        <v>6</v>
      </c>
      <c r="I683" s="1" t="s">
        <v>1099</v>
      </c>
    </row>
    <row r="684" spans="1:9" x14ac:dyDescent="0.25">
      <c r="A684" s="1" t="s">
        <v>560</v>
      </c>
      <c r="B684" s="1" t="s">
        <v>57</v>
      </c>
      <c r="C684" s="2">
        <v>44153</v>
      </c>
      <c r="D684" s="1" t="s">
        <v>49</v>
      </c>
      <c r="E684" s="1" t="s">
        <v>60</v>
      </c>
      <c r="F684" s="1" t="s">
        <v>1089</v>
      </c>
      <c r="G684" s="1" t="s">
        <v>1090</v>
      </c>
      <c r="H684" s="1">
        <v>11</v>
      </c>
      <c r="I684" s="1" t="s">
        <v>1091</v>
      </c>
    </row>
    <row r="685" spans="1:9" x14ac:dyDescent="0.25">
      <c r="A685" s="1" t="s">
        <v>568</v>
      </c>
      <c r="B685" s="1" t="s">
        <v>57</v>
      </c>
      <c r="C685" s="2">
        <v>44826</v>
      </c>
      <c r="D685" s="1" t="s">
        <v>51</v>
      </c>
      <c r="E685" s="1" t="s">
        <v>50</v>
      </c>
      <c r="F685" s="1" t="s">
        <v>1082</v>
      </c>
      <c r="G685" s="1" t="s">
        <v>1085</v>
      </c>
      <c r="H685" s="1">
        <v>9</v>
      </c>
      <c r="I685" s="1" t="s">
        <v>1095</v>
      </c>
    </row>
    <row r="686" spans="1:9" x14ac:dyDescent="0.25">
      <c r="A686" s="1" t="s">
        <v>571</v>
      </c>
      <c r="B686" s="1" t="s">
        <v>57</v>
      </c>
      <c r="C686" s="2">
        <v>44037</v>
      </c>
      <c r="D686" s="1" t="s">
        <v>67</v>
      </c>
      <c r="E686" s="1" t="s">
        <v>56</v>
      </c>
      <c r="F686" s="1" t="s">
        <v>1089</v>
      </c>
      <c r="G686" s="1" t="s">
        <v>1085</v>
      </c>
      <c r="H686" s="1">
        <v>7</v>
      </c>
      <c r="I686" s="1" t="s">
        <v>1101</v>
      </c>
    </row>
    <row r="687" spans="1:9" x14ac:dyDescent="0.25">
      <c r="A687" s="1" t="s">
        <v>581</v>
      </c>
      <c r="B687" s="1" t="s">
        <v>57</v>
      </c>
      <c r="C687" s="2">
        <v>44426</v>
      </c>
      <c r="D687" s="1" t="s">
        <v>63</v>
      </c>
      <c r="E687" s="1" t="s">
        <v>68</v>
      </c>
      <c r="F687" s="1" t="s">
        <v>1087</v>
      </c>
      <c r="G687" s="1" t="s">
        <v>1085</v>
      </c>
      <c r="H687" s="1">
        <v>8</v>
      </c>
      <c r="I687" s="1" t="s">
        <v>1086</v>
      </c>
    </row>
    <row r="688" spans="1:9" x14ac:dyDescent="0.25">
      <c r="A688" s="1" t="s">
        <v>596</v>
      </c>
      <c r="B688" s="1" t="s">
        <v>57</v>
      </c>
      <c r="C688" s="2">
        <v>44055</v>
      </c>
      <c r="D688" s="1" t="s">
        <v>49</v>
      </c>
      <c r="E688" s="1" t="s">
        <v>68</v>
      </c>
      <c r="F688" s="1" t="s">
        <v>1089</v>
      </c>
      <c r="G688" s="1" t="s">
        <v>1085</v>
      </c>
      <c r="H688" s="1">
        <v>8</v>
      </c>
      <c r="I688" s="1" t="s">
        <v>1086</v>
      </c>
    </row>
    <row r="689" spans="1:9" x14ac:dyDescent="0.25">
      <c r="A689" s="1" t="s">
        <v>619</v>
      </c>
      <c r="B689" s="1" t="s">
        <v>57</v>
      </c>
      <c r="C689" s="2">
        <v>44182</v>
      </c>
      <c r="D689" s="1" t="s">
        <v>63</v>
      </c>
      <c r="E689" s="1" t="s">
        <v>64</v>
      </c>
      <c r="F689" s="1" t="s">
        <v>1089</v>
      </c>
      <c r="G689" s="1" t="s">
        <v>1090</v>
      </c>
      <c r="H689" s="1">
        <v>12</v>
      </c>
      <c r="I689" s="1" t="s">
        <v>1100</v>
      </c>
    </row>
    <row r="690" spans="1:9" x14ac:dyDescent="0.25">
      <c r="A690" s="1" t="s">
        <v>657</v>
      </c>
      <c r="B690" s="1" t="s">
        <v>57</v>
      </c>
      <c r="C690" s="2">
        <v>45161</v>
      </c>
      <c r="D690" s="1" t="s">
        <v>71</v>
      </c>
      <c r="E690" s="1" t="s">
        <v>47</v>
      </c>
      <c r="F690" s="1" t="s">
        <v>1094</v>
      </c>
      <c r="G690" s="1" t="s">
        <v>1085</v>
      </c>
      <c r="H690" s="1">
        <v>8</v>
      </c>
      <c r="I690" s="1" t="s">
        <v>1086</v>
      </c>
    </row>
    <row r="691" spans="1:9" x14ac:dyDescent="0.25">
      <c r="A691" s="1" t="s">
        <v>659</v>
      </c>
      <c r="B691" s="1" t="s">
        <v>57</v>
      </c>
      <c r="C691" s="2">
        <v>44134</v>
      </c>
      <c r="D691" s="1" t="s">
        <v>55</v>
      </c>
      <c r="E691" s="1" t="s">
        <v>47</v>
      </c>
      <c r="F691" s="1" t="s">
        <v>1089</v>
      </c>
      <c r="G691" s="1" t="s">
        <v>1090</v>
      </c>
      <c r="H691" s="1">
        <v>10</v>
      </c>
      <c r="I691" s="1" t="s">
        <v>1096</v>
      </c>
    </row>
    <row r="692" spans="1:9" x14ac:dyDescent="0.25">
      <c r="A692" s="1" t="s">
        <v>676</v>
      </c>
      <c r="B692" s="1" t="s">
        <v>57</v>
      </c>
      <c r="C692" s="2">
        <v>44195</v>
      </c>
      <c r="D692" s="1" t="s">
        <v>71</v>
      </c>
      <c r="E692" s="1" t="s">
        <v>60</v>
      </c>
      <c r="F692" s="1" t="s">
        <v>1089</v>
      </c>
      <c r="G692" s="1" t="s">
        <v>1090</v>
      </c>
      <c r="H692" s="1">
        <v>12</v>
      </c>
      <c r="I692" s="1" t="s">
        <v>1100</v>
      </c>
    </row>
    <row r="693" spans="1:9" x14ac:dyDescent="0.25">
      <c r="A693" s="1" t="s">
        <v>701</v>
      </c>
      <c r="B693" s="1" t="s">
        <v>57</v>
      </c>
      <c r="C693" s="2">
        <v>44719</v>
      </c>
      <c r="D693" s="1" t="s">
        <v>72</v>
      </c>
      <c r="E693" s="1" t="s">
        <v>64</v>
      </c>
      <c r="F693" s="1" t="s">
        <v>1082</v>
      </c>
      <c r="G693" s="1" t="s">
        <v>1092</v>
      </c>
      <c r="H693" s="1">
        <v>6</v>
      </c>
      <c r="I693" s="1" t="s">
        <v>1099</v>
      </c>
    </row>
    <row r="694" spans="1:9" x14ac:dyDescent="0.25">
      <c r="A694" s="1" t="s">
        <v>712</v>
      </c>
      <c r="B694" s="1" t="s">
        <v>57</v>
      </c>
      <c r="C694" s="2">
        <v>44707</v>
      </c>
      <c r="D694" s="1" t="s">
        <v>72</v>
      </c>
      <c r="E694" s="1" t="s">
        <v>47</v>
      </c>
      <c r="F694" s="1" t="s">
        <v>1082</v>
      </c>
      <c r="G694" s="1" t="s">
        <v>1092</v>
      </c>
      <c r="H694" s="1">
        <v>5</v>
      </c>
      <c r="I694" s="1" t="s">
        <v>1098</v>
      </c>
    </row>
    <row r="695" spans="1:9" x14ac:dyDescent="0.25">
      <c r="A695" s="1" t="s">
        <v>727</v>
      </c>
      <c r="B695" s="1" t="s">
        <v>57</v>
      </c>
      <c r="C695" s="2">
        <v>45061</v>
      </c>
      <c r="D695" s="1" t="s">
        <v>51</v>
      </c>
      <c r="E695" s="1" t="s">
        <v>62</v>
      </c>
      <c r="F695" s="1" t="s">
        <v>1094</v>
      </c>
      <c r="G695" s="1" t="s">
        <v>1092</v>
      </c>
      <c r="H695" s="1">
        <v>5</v>
      </c>
      <c r="I695" s="1" t="s">
        <v>1098</v>
      </c>
    </row>
    <row r="696" spans="1:9" x14ac:dyDescent="0.25">
      <c r="A696" s="1" t="s">
        <v>728</v>
      </c>
      <c r="B696" s="1" t="s">
        <v>57</v>
      </c>
      <c r="C696" s="2">
        <v>45117</v>
      </c>
      <c r="D696" s="1" t="s">
        <v>67</v>
      </c>
      <c r="E696" s="1" t="s">
        <v>62</v>
      </c>
      <c r="F696" s="1" t="s">
        <v>1094</v>
      </c>
      <c r="G696" s="1" t="s">
        <v>1085</v>
      </c>
      <c r="H696" s="1">
        <v>7</v>
      </c>
      <c r="I696" s="1" t="s">
        <v>1101</v>
      </c>
    </row>
    <row r="697" spans="1:9" x14ac:dyDescent="0.25">
      <c r="A697" s="1" t="s">
        <v>750</v>
      </c>
      <c r="B697" s="1" t="s">
        <v>57</v>
      </c>
      <c r="C697" s="2">
        <v>43995</v>
      </c>
      <c r="D697" s="1" t="s">
        <v>67</v>
      </c>
      <c r="E697" s="1" t="s">
        <v>68</v>
      </c>
      <c r="F697" s="1" t="s">
        <v>1089</v>
      </c>
      <c r="G697" s="1" t="s">
        <v>1092</v>
      </c>
      <c r="H697" s="1">
        <v>6</v>
      </c>
      <c r="I697" s="1" t="s">
        <v>1099</v>
      </c>
    </row>
    <row r="698" spans="1:9" x14ac:dyDescent="0.25">
      <c r="A698" s="1" t="s">
        <v>765</v>
      </c>
      <c r="B698" s="1" t="s">
        <v>57</v>
      </c>
      <c r="C698" s="2">
        <v>44319</v>
      </c>
      <c r="D698" s="1" t="s">
        <v>55</v>
      </c>
      <c r="E698" s="1" t="s">
        <v>58</v>
      </c>
      <c r="F698" s="1" t="s">
        <v>1087</v>
      </c>
      <c r="G698" s="1" t="s">
        <v>1092</v>
      </c>
      <c r="H698" s="1">
        <v>5</v>
      </c>
      <c r="I698" s="1" t="s">
        <v>1098</v>
      </c>
    </row>
    <row r="699" spans="1:9" x14ac:dyDescent="0.25">
      <c r="A699" s="1" t="s">
        <v>768</v>
      </c>
      <c r="B699" s="1" t="s">
        <v>57</v>
      </c>
      <c r="C699" s="2">
        <v>44344</v>
      </c>
      <c r="D699" s="1" t="s">
        <v>49</v>
      </c>
      <c r="E699" s="1" t="s">
        <v>68</v>
      </c>
      <c r="F699" s="1" t="s">
        <v>1087</v>
      </c>
      <c r="G699" s="1" t="s">
        <v>1092</v>
      </c>
      <c r="H699" s="1">
        <v>5</v>
      </c>
      <c r="I699" s="1" t="s">
        <v>1098</v>
      </c>
    </row>
    <row r="700" spans="1:9" x14ac:dyDescent="0.25">
      <c r="A700" s="1" t="s">
        <v>775</v>
      </c>
      <c r="B700" s="1" t="s">
        <v>57</v>
      </c>
      <c r="C700" s="2">
        <v>44962</v>
      </c>
      <c r="D700" s="1" t="s">
        <v>72</v>
      </c>
      <c r="E700" s="1" t="s">
        <v>60</v>
      </c>
      <c r="F700" s="1" t="s">
        <v>1094</v>
      </c>
      <c r="G700" s="1" t="s">
        <v>1083</v>
      </c>
      <c r="H700" s="1">
        <v>2</v>
      </c>
      <c r="I700" s="1" t="s">
        <v>1084</v>
      </c>
    </row>
    <row r="701" spans="1:9" x14ac:dyDescent="0.25">
      <c r="A701" s="1" t="s">
        <v>782</v>
      </c>
      <c r="B701" s="1" t="s">
        <v>57</v>
      </c>
      <c r="C701" s="2">
        <v>44675</v>
      </c>
      <c r="D701" s="1" t="s">
        <v>67</v>
      </c>
      <c r="E701" s="1" t="s">
        <v>62</v>
      </c>
      <c r="F701" s="1" t="s">
        <v>1082</v>
      </c>
      <c r="G701" s="1" t="s">
        <v>1092</v>
      </c>
      <c r="H701" s="1">
        <v>4</v>
      </c>
      <c r="I701" s="1" t="s">
        <v>1093</v>
      </c>
    </row>
    <row r="702" spans="1:9" x14ac:dyDescent="0.25">
      <c r="A702" s="1" t="s">
        <v>807</v>
      </c>
      <c r="B702" s="1" t="s">
        <v>57</v>
      </c>
      <c r="C702" s="2">
        <v>44079</v>
      </c>
      <c r="D702" s="1" t="s">
        <v>55</v>
      </c>
      <c r="E702" s="1" t="s">
        <v>56</v>
      </c>
      <c r="F702" s="1" t="s">
        <v>1089</v>
      </c>
      <c r="G702" s="1" t="s">
        <v>1085</v>
      </c>
      <c r="H702" s="1">
        <v>9</v>
      </c>
      <c r="I702" s="1" t="s">
        <v>1095</v>
      </c>
    </row>
    <row r="703" spans="1:9" x14ac:dyDescent="0.25">
      <c r="A703" s="1" t="s">
        <v>815</v>
      </c>
      <c r="B703" s="1" t="s">
        <v>57</v>
      </c>
      <c r="C703" s="2">
        <v>44599</v>
      </c>
      <c r="D703" s="1" t="s">
        <v>72</v>
      </c>
      <c r="E703" s="1" t="s">
        <v>68</v>
      </c>
      <c r="F703" s="1" t="s">
        <v>1082</v>
      </c>
      <c r="G703" s="1" t="s">
        <v>1083</v>
      </c>
      <c r="H703" s="1">
        <v>2</v>
      </c>
      <c r="I703" s="1" t="s">
        <v>1084</v>
      </c>
    </row>
    <row r="704" spans="1:9" x14ac:dyDescent="0.25">
      <c r="A704" s="1" t="s">
        <v>821</v>
      </c>
      <c r="B704" s="1" t="s">
        <v>57</v>
      </c>
      <c r="C704" s="2">
        <v>45098</v>
      </c>
      <c r="D704" s="1" t="s">
        <v>72</v>
      </c>
      <c r="E704" s="1" t="s">
        <v>50</v>
      </c>
      <c r="F704" s="1" t="s">
        <v>1094</v>
      </c>
      <c r="G704" s="1" t="s">
        <v>1092</v>
      </c>
      <c r="H704" s="1">
        <v>6</v>
      </c>
      <c r="I704" s="1" t="s">
        <v>1099</v>
      </c>
    </row>
    <row r="705" spans="1:9" x14ac:dyDescent="0.25">
      <c r="A705" s="1" t="s">
        <v>822</v>
      </c>
      <c r="B705" s="1" t="s">
        <v>57</v>
      </c>
      <c r="C705" s="2">
        <v>44204</v>
      </c>
      <c r="D705" s="1" t="s">
        <v>49</v>
      </c>
      <c r="E705" s="1" t="s">
        <v>56</v>
      </c>
      <c r="F705" s="1" t="s">
        <v>1087</v>
      </c>
      <c r="G705" s="1" t="s">
        <v>1083</v>
      </c>
      <c r="H705" s="1">
        <v>1</v>
      </c>
      <c r="I705" s="1" t="s">
        <v>1097</v>
      </c>
    </row>
    <row r="706" spans="1:9" x14ac:dyDescent="0.25">
      <c r="A706" s="1" t="s">
        <v>844</v>
      </c>
      <c r="B706" s="1" t="s">
        <v>57</v>
      </c>
      <c r="C706" s="2">
        <v>44822</v>
      </c>
      <c r="D706" s="1" t="s">
        <v>72</v>
      </c>
      <c r="E706" s="1" t="s">
        <v>68</v>
      </c>
      <c r="F706" s="1" t="s">
        <v>1082</v>
      </c>
      <c r="G706" s="1" t="s">
        <v>1085</v>
      </c>
      <c r="H706" s="1">
        <v>9</v>
      </c>
      <c r="I706" s="1" t="s">
        <v>1095</v>
      </c>
    </row>
    <row r="707" spans="1:9" x14ac:dyDescent="0.25">
      <c r="A707" s="1" t="s">
        <v>846</v>
      </c>
      <c r="B707" s="1" t="s">
        <v>57</v>
      </c>
      <c r="C707" s="2">
        <v>44031</v>
      </c>
      <c r="D707" s="1" t="s">
        <v>55</v>
      </c>
      <c r="E707" s="1" t="s">
        <v>70</v>
      </c>
      <c r="F707" s="1" t="s">
        <v>1089</v>
      </c>
      <c r="G707" s="1" t="s">
        <v>1085</v>
      </c>
      <c r="H707" s="1">
        <v>7</v>
      </c>
      <c r="I707" s="1" t="s">
        <v>1101</v>
      </c>
    </row>
    <row r="708" spans="1:9" x14ac:dyDescent="0.25">
      <c r="A708" s="1" t="s">
        <v>881</v>
      </c>
      <c r="B708" s="1" t="s">
        <v>57</v>
      </c>
      <c r="C708" s="2">
        <v>43926</v>
      </c>
      <c r="D708" s="1" t="s">
        <v>72</v>
      </c>
      <c r="E708" s="1" t="s">
        <v>68</v>
      </c>
      <c r="F708" s="1" t="s">
        <v>1089</v>
      </c>
      <c r="G708" s="1" t="s">
        <v>1092</v>
      </c>
      <c r="H708" s="1">
        <v>4</v>
      </c>
      <c r="I708" s="1" t="s">
        <v>1093</v>
      </c>
    </row>
    <row r="709" spans="1:9" x14ac:dyDescent="0.25">
      <c r="A709" s="1" t="s">
        <v>888</v>
      </c>
      <c r="B709" s="1" t="s">
        <v>57</v>
      </c>
      <c r="C709" s="2">
        <v>44370</v>
      </c>
      <c r="D709" s="1" t="s">
        <v>67</v>
      </c>
      <c r="E709" s="1" t="s">
        <v>47</v>
      </c>
      <c r="F709" s="1" t="s">
        <v>1087</v>
      </c>
      <c r="G709" s="1" t="s">
        <v>1092</v>
      </c>
      <c r="H709" s="1">
        <v>6</v>
      </c>
      <c r="I709" s="1" t="s">
        <v>1099</v>
      </c>
    </row>
    <row r="710" spans="1:9" x14ac:dyDescent="0.25">
      <c r="A710" s="1" t="s">
        <v>889</v>
      </c>
      <c r="B710" s="1" t="s">
        <v>57</v>
      </c>
      <c r="C710" s="2">
        <v>45176</v>
      </c>
      <c r="D710" s="1" t="s">
        <v>55</v>
      </c>
      <c r="E710" s="1" t="s">
        <v>58</v>
      </c>
      <c r="F710" s="1" t="s">
        <v>1094</v>
      </c>
      <c r="G710" s="1" t="s">
        <v>1085</v>
      </c>
      <c r="H710" s="1">
        <v>9</v>
      </c>
      <c r="I710" s="1" t="s">
        <v>1095</v>
      </c>
    </row>
    <row r="711" spans="1:9" x14ac:dyDescent="0.25">
      <c r="A711" s="1" t="s">
        <v>900</v>
      </c>
      <c r="B711" s="1" t="s">
        <v>57</v>
      </c>
      <c r="C711" s="2">
        <v>44731</v>
      </c>
      <c r="D711" s="1" t="s">
        <v>55</v>
      </c>
      <c r="E711" s="1" t="s">
        <v>64</v>
      </c>
      <c r="F711" s="1" t="s">
        <v>1082</v>
      </c>
      <c r="G711" s="1" t="s">
        <v>1092</v>
      </c>
      <c r="H711" s="1">
        <v>6</v>
      </c>
      <c r="I711" s="1" t="s">
        <v>1099</v>
      </c>
    </row>
    <row r="712" spans="1:9" x14ac:dyDescent="0.25">
      <c r="A712" s="1" t="s">
        <v>901</v>
      </c>
      <c r="B712" s="1" t="s">
        <v>57</v>
      </c>
      <c r="C712" s="2">
        <v>45176</v>
      </c>
      <c r="D712" s="1" t="s">
        <v>67</v>
      </c>
      <c r="E712" s="1" t="s">
        <v>64</v>
      </c>
      <c r="F712" s="1" t="s">
        <v>1094</v>
      </c>
      <c r="G712" s="1" t="s">
        <v>1085</v>
      </c>
      <c r="H712" s="1">
        <v>9</v>
      </c>
      <c r="I712" s="1" t="s">
        <v>1095</v>
      </c>
    </row>
    <row r="713" spans="1:9" x14ac:dyDescent="0.25">
      <c r="A713" s="1" t="s">
        <v>912</v>
      </c>
      <c r="B713" s="1" t="s">
        <v>57</v>
      </c>
      <c r="C713" s="2">
        <v>44553</v>
      </c>
      <c r="D713" s="1" t="s">
        <v>55</v>
      </c>
      <c r="E713" s="1" t="s">
        <v>62</v>
      </c>
      <c r="F713" s="1" t="s">
        <v>1087</v>
      </c>
      <c r="G713" s="1" t="s">
        <v>1090</v>
      </c>
      <c r="H713" s="1">
        <v>12</v>
      </c>
      <c r="I713" s="1" t="s">
        <v>1100</v>
      </c>
    </row>
    <row r="714" spans="1:9" x14ac:dyDescent="0.25">
      <c r="A714" s="1" t="s">
        <v>935</v>
      </c>
      <c r="B714" s="1" t="s">
        <v>57</v>
      </c>
      <c r="C714" s="2">
        <v>44588</v>
      </c>
      <c r="D714" s="1" t="s">
        <v>67</v>
      </c>
      <c r="E714" s="1" t="s">
        <v>68</v>
      </c>
      <c r="F714" s="1" t="s">
        <v>1082</v>
      </c>
      <c r="G714" s="1" t="s">
        <v>1083</v>
      </c>
      <c r="H714" s="1">
        <v>1</v>
      </c>
      <c r="I714" s="1" t="s">
        <v>1097</v>
      </c>
    </row>
    <row r="715" spans="1:9" x14ac:dyDescent="0.25">
      <c r="A715" s="1" t="s">
        <v>938</v>
      </c>
      <c r="B715" s="1" t="s">
        <v>57</v>
      </c>
      <c r="C715" s="2">
        <v>45146</v>
      </c>
      <c r="D715" s="1" t="s">
        <v>55</v>
      </c>
      <c r="E715" s="1" t="s">
        <v>50</v>
      </c>
      <c r="F715" s="1" t="s">
        <v>1094</v>
      </c>
      <c r="G715" s="1" t="s">
        <v>1085</v>
      </c>
      <c r="H715" s="1">
        <v>8</v>
      </c>
      <c r="I715" s="1" t="s">
        <v>1086</v>
      </c>
    </row>
    <row r="716" spans="1:9" x14ac:dyDescent="0.25">
      <c r="A716" s="1" t="s">
        <v>946</v>
      </c>
      <c r="B716" s="1" t="s">
        <v>57</v>
      </c>
      <c r="C716" s="2">
        <v>43849</v>
      </c>
      <c r="D716" s="1" t="s">
        <v>46</v>
      </c>
      <c r="E716" s="1" t="s">
        <v>58</v>
      </c>
      <c r="F716" s="1" t="s">
        <v>1089</v>
      </c>
      <c r="G716" s="1" t="s">
        <v>1083</v>
      </c>
      <c r="H716" s="1">
        <v>1</v>
      </c>
      <c r="I716" s="1" t="s">
        <v>1097</v>
      </c>
    </row>
    <row r="717" spans="1:9" x14ac:dyDescent="0.25">
      <c r="A717" s="1" t="s">
        <v>951</v>
      </c>
      <c r="B717" s="1" t="s">
        <v>57</v>
      </c>
      <c r="C717" s="2">
        <v>44858</v>
      </c>
      <c r="D717" s="1" t="s">
        <v>46</v>
      </c>
      <c r="E717" s="1" t="s">
        <v>64</v>
      </c>
      <c r="F717" s="1" t="s">
        <v>1082</v>
      </c>
      <c r="G717" s="1" t="s">
        <v>1090</v>
      </c>
      <c r="H717" s="1">
        <v>10</v>
      </c>
      <c r="I717" s="1" t="s">
        <v>1096</v>
      </c>
    </row>
    <row r="718" spans="1:9" x14ac:dyDescent="0.25">
      <c r="A718" s="1" t="s">
        <v>956</v>
      </c>
      <c r="B718" s="1" t="s">
        <v>57</v>
      </c>
      <c r="C718" s="2">
        <v>44326</v>
      </c>
      <c r="D718" s="1" t="s">
        <v>67</v>
      </c>
      <c r="E718" s="1" t="s">
        <v>47</v>
      </c>
      <c r="F718" s="1" t="s">
        <v>1087</v>
      </c>
      <c r="G718" s="1" t="s">
        <v>1092</v>
      </c>
      <c r="H718" s="1">
        <v>5</v>
      </c>
      <c r="I718" s="1" t="s">
        <v>1098</v>
      </c>
    </row>
    <row r="719" spans="1:9" x14ac:dyDescent="0.25">
      <c r="A719" s="1" t="s">
        <v>957</v>
      </c>
      <c r="B719" s="1" t="s">
        <v>57</v>
      </c>
      <c r="C719" s="2">
        <v>44343</v>
      </c>
      <c r="D719" s="1" t="s">
        <v>71</v>
      </c>
      <c r="E719" s="1" t="s">
        <v>60</v>
      </c>
      <c r="F719" s="1" t="s">
        <v>1087</v>
      </c>
      <c r="G719" s="1" t="s">
        <v>1092</v>
      </c>
      <c r="H719" s="1">
        <v>5</v>
      </c>
      <c r="I719" s="1" t="s">
        <v>1098</v>
      </c>
    </row>
    <row r="720" spans="1:9" x14ac:dyDescent="0.25">
      <c r="A720" s="1" t="s">
        <v>966</v>
      </c>
      <c r="B720" s="1" t="s">
        <v>57</v>
      </c>
      <c r="C720" s="2">
        <v>44285</v>
      </c>
      <c r="D720" s="1" t="s">
        <v>71</v>
      </c>
      <c r="E720" s="1" t="s">
        <v>62</v>
      </c>
      <c r="F720" s="1" t="s">
        <v>1087</v>
      </c>
      <c r="G720" s="1" t="s">
        <v>1083</v>
      </c>
      <c r="H720" s="1">
        <v>3</v>
      </c>
      <c r="I720" s="1" t="s">
        <v>1088</v>
      </c>
    </row>
    <row r="721" spans="1:9" x14ac:dyDescent="0.25">
      <c r="A721" s="1" t="s">
        <v>986</v>
      </c>
      <c r="B721" s="1" t="s">
        <v>57</v>
      </c>
      <c r="C721" s="2">
        <v>44755</v>
      </c>
      <c r="D721" s="1" t="s">
        <v>49</v>
      </c>
      <c r="E721" s="1" t="s">
        <v>62</v>
      </c>
      <c r="F721" s="1" t="s">
        <v>1082</v>
      </c>
      <c r="G721" s="1" t="s">
        <v>1085</v>
      </c>
      <c r="H721" s="1">
        <v>7</v>
      </c>
      <c r="I721" s="1" t="s">
        <v>1101</v>
      </c>
    </row>
    <row r="722" spans="1:9" x14ac:dyDescent="0.25">
      <c r="A722" s="1" t="s">
        <v>1007</v>
      </c>
      <c r="B722" s="1" t="s">
        <v>57</v>
      </c>
      <c r="C722" s="2">
        <v>43916</v>
      </c>
      <c r="D722" s="1" t="s">
        <v>51</v>
      </c>
      <c r="E722" s="1" t="s">
        <v>50</v>
      </c>
      <c r="F722" s="1" t="s">
        <v>1089</v>
      </c>
      <c r="G722" s="1" t="s">
        <v>1083</v>
      </c>
      <c r="H722" s="1">
        <v>3</v>
      </c>
      <c r="I722" s="1" t="s">
        <v>1088</v>
      </c>
    </row>
    <row r="723" spans="1:9" x14ac:dyDescent="0.25">
      <c r="A723" s="1" t="s">
        <v>1027</v>
      </c>
      <c r="B723" s="1" t="s">
        <v>57</v>
      </c>
      <c r="C723" s="2">
        <v>44440</v>
      </c>
      <c r="D723" s="1" t="s">
        <v>55</v>
      </c>
      <c r="E723" s="1" t="s">
        <v>50</v>
      </c>
      <c r="F723" s="1" t="s">
        <v>1087</v>
      </c>
      <c r="G723" s="1" t="s">
        <v>1085</v>
      </c>
      <c r="H723" s="1">
        <v>9</v>
      </c>
      <c r="I723" s="1" t="s">
        <v>1095</v>
      </c>
    </row>
    <row r="724" spans="1:9" x14ac:dyDescent="0.25">
      <c r="A724" s="1" t="s">
        <v>1059</v>
      </c>
      <c r="B724" s="1" t="s">
        <v>57</v>
      </c>
      <c r="C724" s="2">
        <v>45088</v>
      </c>
      <c r="D724" s="1" t="s">
        <v>63</v>
      </c>
      <c r="E724" s="1" t="s">
        <v>56</v>
      </c>
      <c r="F724" s="1" t="s">
        <v>1094</v>
      </c>
      <c r="G724" s="1" t="s">
        <v>1092</v>
      </c>
      <c r="H724" s="1">
        <v>6</v>
      </c>
      <c r="I724" s="1" t="s">
        <v>1099</v>
      </c>
    </row>
    <row r="725" spans="1:9" x14ac:dyDescent="0.25">
      <c r="A725" s="1" t="s">
        <v>1061</v>
      </c>
      <c r="B725" s="1" t="s">
        <v>57</v>
      </c>
      <c r="C725" s="2">
        <v>45144</v>
      </c>
      <c r="D725" s="1" t="s">
        <v>46</v>
      </c>
      <c r="E725" s="1" t="s">
        <v>70</v>
      </c>
      <c r="F725" s="1" t="s">
        <v>1094</v>
      </c>
      <c r="G725" s="1" t="s">
        <v>1085</v>
      </c>
      <c r="H725" s="1">
        <v>8</v>
      </c>
      <c r="I725" s="1" t="s">
        <v>1086</v>
      </c>
    </row>
    <row r="726" spans="1:9" x14ac:dyDescent="0.25">
      <c r="A726" s="1" t="s">
        <v>13</v>
      </c>
      <c r="B726" s="1" t="s">
        <v>52</v>
      </c>
      <c r="C726" s="2">
        <v>44926</v>
      </c>
      <c r="D726" s="1" t="s">
        <v>46</v>
      </c>
      <c r="E726" s="1" t="s">
        <v>53</v>
      </c>
      <c r="F726" s="1" t="s">
        <v>1082</v>
      </c>
      <c r="G726" s="1" t="s">
        <v>1090</v>
      </c>
      <c r="H726" s="1">
        <v>12</v>
      </c>
      <c r="I726" s="1" t="s">
        <v>1100</v>
      </c>
    </row>
    <row r="727" spans="1:9" x14ac:dyDescent="0.25">
      <c r="A727" s="1" t="s">
        <v>32</v>
      </c>
      <c r="B727" s="1" t="s">
        <v>52</v>
      </c>
      <c r="C727" s="2">
        <v>44797</v>
      </c>
      <c r="D727" s="1" t="s">
        <v>49</v>
      </c>
      <c r="E727" s="1" t="s">
        <v>70</v>
      </c>
      <c r="F727" s="1" t="s">
        <v>1082</v>
      </c>
      <c r="G727" s="1" t="s">
        <v>1085</v>
      </c>
      <c r="H727" s="1">
        <v>8</v>
      </c>
      <c r="I727" s="1" t="s">
        <v>1086</v>
      </c>
    </row>
    <row r="728" spans="1:9" x14ac:dyDescent="0.25">
      <c r="A728" s="1" t="s">
        <v>74</v>
      </c>
      <c r="B728" s="1" t="s">
        <v>52</v>
      </c>
      <c r="C728" s="2">
        <v>44494</v>
      </c>
      <c r="D728" s="1" t="s">
        <v>63</v>
      </c>
      <c r="E728" s="1" t="s">
        <v>56</v>
      </c>
      <c r="F728" s="1" t="s">
        <v>1087</v>
      </c>
      <c r="G728" s="1" t="s">
        <v>1090</v>
      </c>
      <c r="H728" s="1">
        <v>10</v>
      </c>
      <c r="I728" s="1" t="s">
        <v>1096</v>
      </c>
    </row>
    <row r="729" spans="1:9" x14ac:dyDescent="0.25">
      <c r="A729" s="1" t="s">
        <v>81</v>
      </c>
      <c r="B729" s="1" t="s">
        <v>52</v>
      </c>
      <c r="C729" s="2">
        <v>44104</v>
      </c>
      <c r="D729" s="1" t="s">
        <v>46</v>
      </c>
      <c r="E729" s="1" t="s">
        <v>64</v>
      </c>
      <c r="F729" s="1" t="s">
        <v>1089</v>
      </c>
      <c r="G729" s="1" t="s">
        <v>1085</v>
      </c>
      <c r="H729" s="1">
        <v>9</v>
      </c>
      <c r="I729" s="1" t="s">
        <v>1095</v>
      </c>
    </row>
    <row r="730" spans="1:9" x14ac:dyDescent="0.25">
      <c r="A730" s="1" t="s">
        <v>106</v>
      </c>
      <c r="B730" s="1" t="s">
        <v>52</v>
      </c>
      <c r="C730" s="2">
        <v>44032</v>
      </c>
      <c r="D730" s="1" t="s">
        <v>49</v>
      </c>
      <c r="E730" s="1" t="s">
        <v>58</v>
      </c>
      <c r="F730" s="1" t="s">
        <v>1089</v>
      </c>
      <c r="G730" s="1" t="s">
        <v>1085</v>
      </c>
      <c r="H730" s="1">
        <v>7</v>
      </c>
      <c r="I730" s="1" t="s">
        <v>1101</v>
      </c>
    </row>
    <row r="731" spans="1:9" x14ac:dyDescent="0.25">
      <c r="A731" s="1" t="s">
        <v>122</v>
      </c>
      <c r="B731" s="1" t="s">
        <v>52</v>
      </c>
      <c r="C731" s="2">
        <v>44437</v>
      </c>
      <c r="D731" s="1" t="s">
        <v>51</v>
      </c>
      <c r="E731" s="1" t="s">
        <v>50</v>
      </c>
      <c r="F731" s="1" t="s">
        <v>1087</v>
      </c>
      <c r="G731" s="1" t="s">
        <v>1085</v>
      </c>
      <c r="H731" s="1">
        <v>8</v>
      </c>
      <c r="I731" s="1" t="s">
        <v>1086</v>
      </c>
    </row>
    <row r="732" spans="1:9" x14ac:dyDescent="0.25">
      <c r="A732" s="1" t="s">
        <v>138</v>
      </c>
      <c r="B732" s="1" t="s">
        <v>52</v>
      </c>
      <c r="C732" s="2">
        <v>44074</v>
      </c>
      <c r="D732" s="1" t="s">
        <v>72</v>
      </c>
      <c r="E732" s="1" t="s">
        <v>50</v>
      </c>
      <c r="F732" s="1" t="s">
        <v>1089</v>
      </c>
      <c r="G732" s="1" t="s">
        <v>1085</v>
      </c>
      <c r="H732" s="1">
        <v>8</v>
      </c>
      <c r="I732" s="1" t="s">
        <v>1086</v>
      </c>
    </row>
    <row r="733" spans="1:9" x14ac:dyDescent="0.25">
      <c r="A733" s="1" t="s">
        <v>147</v>
      </c>
      <c r="B733" s="1" t="s">
        <v>52</v>
      </c>
      <c r="C733" s="2">
        <v>44525</v>
      </c>
      <c r="D733" s="1" t="s">
        <v>46</v>
      </c>
      <c r="E733" s="1" t="s">
        <v>64</v>
      </c>
      <c r="F733" s="1" t="s">
        <v>1087</v>
      </c>
      <c r="G733" s="1" t="s">
        <v>1090</v>
      </c>
      <c r="H733" s="1">
        <v>11</v>
      </c>
      <c r="I733" s="1" t="s">
        <v>1091</v>
      </c>
    </row>
    <row r="734" spans="1:9" x14ac:dyDescent="0.25">
      <c r="A734" s="1" t="s">
        <v>162</v>
      </c>
      <c r="B734" s="1" t="s">
        <v>52</v>
      </c>
      <c r="C734" s="2">
        <v>43870</v>
      </c>
      <c r="D734" s="1" t="s">
        <v>55</v>
      </c>
      <c r="E734" s="1" t="s">
        <v>56</v>
      </c>
      <c r="F734" s="1" t="s">
        <v>1089</v>
      </c>
      <c r="G734" s="1" t="s">
        <v>1083</v>
      </c>
      <c r="H734" s="1">
        <v>2</v>
      </c>
      <c r="I734" s="1" t="s">
        <v>1084</v>
      </c>
    </row>
    <row r="735" spans="1:9" x14ac:dyDescent="0.25">
      <c r="A735" s="1" t="s">
        <v>164</v>
      </c>
      <c r="B735" s="1" t="s">
        <v>52</v>
      </c>
      <c r="C735" s="2">
        <v>44782</v>
      </c>
      <c r="D735" s="1" t="s">
        <v>71</v>
      </c>
      <c r="E735" s="1" t="s">
        <v>64</v>
      </c>
      <c r="F735" s="1" t="s">
        <v>1082</v>
      </c>
      <c r="G735" s="1" t="s">
        <v>1085</v>
      </c>
      <c r="H735" s="1">
        <v>8</v>
      </c>
      <c r="I735" s="1" t="s">
        <v>1086</v>
      </c>
    </row>
    <row r="736" spans="1:9" x14ac:dyDescent="0.25">
      <c r="A736" s="1" t="s">
        <v>165</v>
      </c>
      <c r="B736" s="1" t="s">
        <v>52</v>
      </c>
      <c r="C736" s="2">
        <v>43905</v>
      </c>
      <c r="D736" s="1" t="s">
        <v>55</v>
      </c>
      <c r="E736" s="1" t="s">
        <v>68</v>
      </c>
      <c r="F736" s="1" t="s">
        <v>1089</v>
      </c>
      <c r="G736" s="1" t="s">
        <v>1083</v>
      </c>
      <c r="H736" s="1">
        <v>3</v>
      </c>
      <c r="I736" s="1" t="s">
        <v>1088</v>
      </c>
    </row>
    <row r="737" spans="1:9" x14ac:dyDescent="0.25">
      <c r="A737" s="1" t="s">
        <v>175</v>
      </c>
      <c r="B737" s="1" t="s">
        <v>52</v>
      </c>
      <c r="C737" s="2">
        <v>43921</v>
      </c>
      <c r="D737" s="1" t="s">
        <v>63</v>
      </c>
      <c r="E737" s="1" t="s">
        <v>56</v>
      </c>
      <c r="F737" s="1" t="s">
        <v>1089</v>
      </c>
      <c r="G737" s="1" t="s">
        <v>1083</v>
      </c>
      <c r="H737" s="1">
        <v>3</v>
      </c>
      <c r="I737" s="1" t="s">
        <v>1088</v>
      </c>
    </row>
    <row r="738" spans="1:9" x14ac:dyDescent="0.25">
      <c r="A738" s="1" t="s">
        <v>185</v>
      </c>
      <c r="B738" s="1" t="s">
        <v>52</v>
      </c>
      <c r="C738" s="2">
        <v>45247</v>
      </c>
      <c r="D738" s="1" t="s">
        <v>49</v>
      </c>
      <c r="E738" s="1" t="s">
        <v>62</v>
      </c>
      <c r="F738" s="1" t="s">
        <v>1094</v>
      </c>
      <c r="G738" s="1" t="s">
        <v>1090</v>
      </c>
      <c r="H738" s="1">
        <v>11</v>
      </c>
      <c r="I738" s="1" t="s">
        <v>1091</v>
      </c>
    </row>
    <row r="739" spans="1:9" x14ac:dyDescent="0.25">
      <c r="A739" s="1" t="s">
        <v>191</v>
      </c>
      <c r="B739" s="1" t="s">
        <v>52</v>
      </c>
      <c r="C739" s="2">
        <v>43886</v>
      </c>
      <c r="D739" s="1" t="s">
        <v>55</v>
      </c>
      <c r="E739" s="1" t="s">
        <v>62</v>
      </c>
      <c r="F739" s="1" t="s">
        <v>1089</v>
      </c>
      <c r="G739" s="1" t="s">
        <v>1083</v>
      </c>
      <c r="H739" s="1">
        <v>2</v>
      </c>
      <c r="I739" s="1" t="s">
        <v>1084</v>
      </c>
    </row>
    <row r="740" spans="1:9" x14ac:dyDescent="0.25">
      <c r="A740" s="1" t="s">
        <v>194</v>
      </c>
      <c r="B740" s="1" t="s">
        <v>52</v>
      </c>
      <c r="C740" s="2">
        <v>44235</v>
      </c>
      <c r="D740" s="1" t="s">
        <v>63</v>
      </c>
      <c r="E740" s="1" t="s">
        <v>62</v>
      </c>
      <c r="F740" s="1" t="s">
        <v>1087</v>
      </c>
      <c r="G740" s="1" t="s">
        <v>1083</v>
      </c>
      <c r="H740" s="1">
        <v>2</v>
      </c>
      <c r="I740" s="1" t="s">
        <v>1084</v>
      </c>
    </row>
    <row r="741" spans="1:9" x14ac:dyDescent="0.25">
      <c r="A741" s="1" t="s">
        <v>196</v>
      </c>
      <c r="B741" s="1" t="s">
        <v>52</v>
      </c>
      <c r="C741" s="2">
        <v>45171</v>
      </c>
      <c r="D741" s="1" t="s">
        <v>71</v>
      </c>
      <c r="E741" s="1" t="s">
        <v>50</v>
      </c>
      <c r="F741" s="1" t="s">
        <v>1094</v>
      </c>
      <c r="G741" s="1" t="s">
        <v>1085</v>
      </c>
      <c r="H741" s="1">
        <v>9</v>
      </c>
      <c r="I741" s="1" t="s">
        <v>1095</v>
      </c>
    </row>
    <row r="742" spans="1:9" x14ac:dyDescent="0.25">
      <c r="A742" s="1" t="s">
        <v>201</v>
      </c>
      <c r="B742" s="1" t="s">
        <v>52</v>
      </c>
      <c r="C742" s="2">
        <v>45136</v>
      </c>
      <c r="D742" s="1" t="s">
        <v>72</v>
      </c>
      <c r="E742" s="1" t="s">
        <v>62</v>
      </c>
      <c r="F742" s="1" t="s">
        <v>1094</v>
      </c>
      <c r="G742" s="1" t="s">
        <v>1085</v>
      </c>
      <c r="H742" s="1">
        <v>7</v>
      </c>
      <c r="I742" s="1" t="s">
        <v>1101</v>
      </c>
    </row>
    <row r="743" spans="1:9" x14ac:dyDescent="0.25">
      <c r="A743" s="1" t="s">
        <v>208</v>
      </c>
      <c r="B743" s="1" t="s">
        <v>52</v>
      </c>
      <c r="C743" s="2">
        <v>44060</v>
      </c>
      <c r="D743" s="1" t="s">
        <v>72</v>
      </c>
      <c r="E743" s="1" t="s">
        <v>64</v>
      </c>
      <c r="F743" s="1" t="s">
        <v>1089</v>
      </c>
      <c r="G743" s="1" t="s">
        <v>1085</v>
      </c>
      <c r="H743" s="1">
        <v>8</v>
      </c>
      <c r="I743" s="1" t="s">
        <v>1086</v>
      </c>
    </row>
    <row r="744" spans="1:9" x14ac:dyDescent="0.25">
      <c r="A744" s="1" t="s">
        <v>212</v>
      </c>
      <c r="B744" s="1" t="s">
        <v>52</v>
      </c>
      <c r="C744" s="2">
        <v>43882</v>
      </c>
      <c r="D744" s="1" t="s">
        <v>51</v>
      </c>
      <c r="E744" s="1" t="s">
        <v>47</v>
      </c>
      <c r="F744" s="1" t="s">
        <v>1089</v>
      </c>
      <c r="G744" s="1" t="s">
        <v>1083</v>
      </c>
      <c r="H744" s="1">
        <v>2</v>
      </c>
      <c r="I744" s="1" t="s">
        <v>1084</v>
      </c>
    </row>
    <row r="745" spans="1:9" x14ac:dyDescent="0.25">
      <c r="A745" s="1" t="s">
        <v>221</v>
      </c>
      <c r="B745" s="1" t="s">
        <v>52</v>
      </c>
      <c r="C745" s="2">
        <v>44008</v>
      </c>
      <c r="D745" s="1" t="s">
        <v>51</v>
      </c>
      <c r="E745" s="1" t="s">
        <v>60</v>
      </c>
      <c r="F745" s="1" t="s">
        <v>1089</v>
      </c>
      <c r="G745" s="1" t="s">
        <v>1092</v>
      </c>
      <c r="H745" s="1">
        <v>6</v>
      </c>
      <c r="I745" s="1" t="s">
        <v>1099</v>
      </c>
    </row>
    <row r="746" spans="1:9" x14ac:dyDescent="0.25">
      <c r="A746" s="1" t="s">
        <v>247</v>
      </c>
      <c r="B746" s="1" t="s">
        <v>52</v>
      </c>
      <c r="C746" s="2">
        <v>45111</v>
      </c>
      <c r="D746" s="1" t="s">
        <v>49</v>
      </c>
      <c r="E746" s="1" t="s">
        <v>47</v>
      </c>
      <c r="F746" s="1" t="s">
        <v>1094</v>
      </c>
      <c r="G746" s="1" t="s">
        <v>1085</v>
      </c>
      <c r="H746" s="1">
        <v>7</v>
      </c>
      <c r="I746" s="1" t="s">
        <v>1101</v>
      </c>
    </row>
    <row r="747" spans="1:9" x14ac:dyDescent="0.25">
      <c r="A747" s="1" t="s">
        <v>255</v>
      </c>
      <c r="B747" s="1" t="s">
        <v>52</v>
      </c>
      <c r="C747" s="2">
        <v>45155</v>
      </c>
      <c r="D747" s="1" t="s">
        <v>55</v>
      </c>
      <c r="E747" s="1" t="s">
        <v>53</v>
      </c>
      <c r="F747" s="1" t="s">
        <v>1094</v>
      </c>
      <c r="G747" s="1" t="s">
        <v>1085</v>
      </c>
      <c r="H747" s="1">
        <v>8</v>
      </c>
      <c r="I747" s="1" t="s">
        <v>1086</v>
      </c>
    </row>
    <row r="748" spans="1:9" x14ac:dyDescent="0.25">
      <c r="A748" s="1" t="s">
        <v>262</v>
      </c>
      <c r="B748" s="1" t="s">
        <v>52</v>
      </c>
      <c r="C748" s="2">
        <v>44613</v>
      </c>
      <c r="D748" s="1" t="s">
        <v>67</v>
      </c>
      <c r="E748" s="1" t="s">
        <v>53</v>
      </c>
      <c r="F748" s="1" t="s">
        <v>1082</v>
      </c>
      <c r="G748" s="1" t="s">
        <v>1083</v>
      </c>
      <c r="H748" s="1">
        <v>2</v>
      </c>
      <c r="I748" s="1" t="s">
        <v>1084</v>
      </c>
    </row>
    <row r="749" spans="1:9" x14ac:dyDescent="0.25">
      <c r="A749" s="1" t="s">
        <v>265</v>
      </c>
      <c r="B749" s="1" t="s">
        <v>52</v>
      </c>
      <c r="C749" s="2">
        <v>44603</v>
      </c>
      <c r="D749" s="1" t="s">
        <v>46</v>
      </c>
      <c r="E749" s="1" t="s">
        <v>60</v>
      </c>
      <c r="F749" s="1" t="s">
        <v>1082</v>
      </c>
      <c r="G749" s="1" t="s">
        <v>1083</v>
      </c>
      <c r="H749" s="1">
        <v>2</v>
      </c>
      <c r="I749" s="1" t="s">
        <v>1084</v>
      </c>
    </row>
    <row r="750" spans="1:9" x14ac:dyDescent="0.25">
      <c r="A750" s="1" t="s">
        <v>267</v>
      </c>
      <c r="B750" s="1" t="s">
        <v>52</v>
      </c>
      <c r="C750" s="2">
        <v>44216</v>
      </c>
      <c r="D750" s="1" t="s">
        <v>51</v>
      </c>
      <c r="E750" s="1" t="s">
        <v>64</v>
      </c>
      <c r="F750" s="1" t="s">
        <v>1087</v>
      </c>
      <c r="G750" s="1" t="s">
        <v>1083</v>
      </c>
      <c r="H750" s="1">
        <v>1</v>
      </c>
      <c r="I750" s="1" t="s">
        <v>1097</v>
      </c>
    </row>
    <row r="751" spans="1:9" x14ac:dyDescent="0.25">
      <c r="A751" s="1" t="s">
        <v>289</v>
      </c>
      <c r="B751" s="1" t="s">
        <v>52</v>
      </c>
      <c r="C751" s="2">
        <v>44675</v>
      </c>
      <c r="D751" s="1" t="s">
        <v>63</v>
      </c>
      <c r="E751" s="1" t="s">
        <v>62</v>
      </c>
      <c r="F751" s="1" t="s">
        <v>1082</v>
      </c>
      <c r="G751" s="1" t="s">
        <v>1092</v>
      </c>
      <c r="H751" s="1">
        <v>4</v>
      </c>
      <c r="I751" s="1" t="s">
        <v>1093</v>
      </c>
    </row>
    <row r="752" spans="1:9" x14ac:dyDescent="0.25">
      <c r="A752" s="1" t="s">
        <v>298</v>
      </c>
      <c r="B752" s="1" t="s">
        <v>52</v>
      </c>
      <c r="C752" s="2">
        <v>44635</v>
      </c>
      <c r="D752" s="1" t="s">
        <v>51</v>
      </c>
      <c r="E752" s="1" t="s">
        <v>56</v>
      </c>
      <c r="F752" s="1" t="s">
        <v>1082</v>
      </c>
      <c r="G752" s="1" t="s">
        <v>1083</v>
      </c>
      <c r="H752" s="1">
        <v>3</v>
      </c>
      <c r="I752" s="1" t="s">
        <v>1088</v>
      </c>
    </row>
    <row r="753" spans="1:9" x14ac:dyDescent="0.25">
      <c r="A753" s="1" t="s">
        <v>328</v>
      </c>
      <c r="B753" s="1" t="s">
        <v>52</v>
      </c>
      <c r="C753" s="2">
        <v>44090</v>
      </c>
      <c r="D753" s="1" t="s">
        <v>63</v>
      </c>
      <c r="E753" s="1" t="s">
        <v>47</v>
      </c>
      <c r="F753" s="1" t="s">
        <v>1089</v>
      </c>
      <c r="G753" s="1" t="s">
        <v>1085</v>
      </c>
      <c r="H753" s="1">
        <v>9</v>
      </c>
      <c r="I753" s="1" t="s">
        <v>1095</v>
      </c>
    </row>
    <row r="754" spans="1:9" x14ac:dyDescent="0.25">
      <c r="A754" s="1" t="s">
        <v>329</v>
      </c>
      <c r="B754" s="1" t="s">
        <v>52</v>
      </c>
      <c r="C754" s="2">
        <v>44146</v>
      </c>
      <c r="D754" s="1" t="s">
        <v>72</v>
      </c>
      <c r="E754" s="1" t="s">
        <v>47</v>
      </c>
      <c r="F754" s="1" t="s">
        <v>1089</v>
      </c>
      <c r="G754" s="1" t="s">
        <v>1090</v>
      </c>
      <c r="H754" s="1">
        <v>11</v>
      </c>
      <c r="I754" s="1" t="s">
        <v>1091</v>
      </c>
    </row>
    <row r="755" spans="1:9" x14ac:dyDescent="0.25">
      <c r="A755" s="1" t="s">
        <v>337</v>
      </c>
      <c r="B755" s="1" t="s">
        <v>52</v>
      </c>
      <c r="C755" s="2">
        <v>44384</v>
      </c>
      <c r="D755" s="1" t="s">
        <v>72</v>
      </c>
      <c r="E755" s="1" t="s">
        <v>56</v>
      </c>
      <c r="F755" s="1" t="s">
        <v>1087</v>
      </c>
      <c r="G755" s="1" t="s">
        <v>1085</v>
      </c>
      <c r="H755" s="1">
        <v>7</v>
      </c>
      <c r="I755" s="1" t="s">
        <v>1101</v>
      </c>
    </row>
    <row r="756" spans="1:9" x14ac:dyDescent="0.25">
      <c r="A756" s="1" t="s">
        <v>347</v>
      </c>
      <c r="B756" s="1" t="s">
        <v>52</v>
      </c>
      <c r="C756" s="2">
        <v>44516</v>
      </c>
      <c r="D756" s="1" t="s">
        <v>63</v>
      </c>
      <c r="E756" s="1" t="s">
        <v>53</v>
      </c>
      <c r="F756" s="1" t="s">
        <v>1087</v>
      </c>
      <c r="G756" s="1" t="s">
        <v>1090</v>
      </c>
      <c r="H756" s="1">
        <v>11</v>
      </c>
      <c r="I756" s="1" t="s">
        <v>1091</v>
      </c>
    </row>
    <row r="757" spans="1:9" x14ac:dyDescent="0.25">
      <c r="A757" s="1" t="s">
        <v>366</v>
      </c>
      <c r="B757" s="1" t="s">
        <v>52</v>
      </c>
      <c r="C757" s="2">
        <v>44742</v>
      </c>
      <c r="D757" s="1" t="s">
        <v>46</v>
      </c>
      <c r="E757" s="1" t="s">
        <v>53</v>
      </c>
      <c r="F757" s="1" t="s">
        <v>1082</v>
      </c>
      <c r="G757" s="1" t="s">
        <v>1092</v>
      </c>
      <c r="H757" s="1">
        <v>6</v>
      </c>
      <c r="I757" s="1" t="s">
        <v>1099</v>
      </c>
    </row>
    <row r="758" spans="1:9" x14ac:dyDescent="0.25">
      <c r="A758" s="1" t="s">
        <v>367</v>
      </c>
      <c r="B758" s="1" t="s">
        <v>52</v>
      </c>
      <c r="C758" s="2">
        <v>44736</v>
      </c>
      <c r="D758" s="1" t="s">
        <v>46</v>
      </c>
      <c r="E758" s="1" t="s">
        <v>68</v>
      </c>
      <c r="F758" s="1" t="s">
        <v>1082</v>
      </c>
      <c r="G758" s="1" t="s">
        <v>1092</v>
      </c>
      <c r="H758" s="1">
        <v>6</v>
      </c>
      <c r="I758" s="1" t="s">
        <v>1099</v>
      </c>
    </row>
    <row r="759" spans="1:9" x14ac:dyDescent="0.25">
      <c r="A759" s="1" t="s">
        <v>383</v>
      </c>
      <c r="B759" s="1" t="s">
        <v>52</v>
      </c>
      <c r="C759" s="2">
        <v>44711</v>
      </c>
      <c r="D759" s="1" t="s">
        <v>67</v>
      </c>
      <c r="E759" s="1" t="s">
        <v>70</v>
      </c>
      <c r="F759" s="1" t="s">
        <v>1082</v>
      </c>
      <c r="G759" s="1" t="s">
        <v>1092</v>
      </c>
      <c r="H759" s="1">
        <v>5</v>
      </c>
      <c r="I759" s="1" t="s">
        <v>1098</v>
      </c>
    </row>
    <row r="760" spans="1:9" x14ac:dyDescent="0.25">
      <c r="A760" s="1" t="s">
        <v>384</v>
      </c>
      <c r="B760" s="1" t="s">
        <v>52</v>
      </c>
      <c r="C760" s="2">
        <v>44735</v>
      </c>
      <c r="D760" s="1" t="s">
        <v>71</v>
      </c>
      <c r="E760" s="1" t="s">
        <v>47</v>
      </c>
      <c r="F760" s="1" t="s">
        <v>1082</v>
      </c>
      <c r="G760" s="1" t="s">
        <v>1092</v>
      </c>
      <c r="H760" s="1">
        <v>6</v>
      </c>
      <c r="I760" s="1" t="s">
        <v>1099</v>
      </c>
    </row>
    <row r="761" spans="1:9" x14ac:dyDescent="0.25">
      <c r="A761" s="1" t="s">
        <v>399</v>
      </c>
      <c r="B761" s="1" t="s">
        <v>52</v>
      </c>
      <c r="C761" s="2">
        <v>45186</v>
      </c>
      <c r="D761" s="1" t="s">
        <v>55</v>
      </c>
      <c r="E761" s="1" t="s">
        <v>53</v>
      </c>
      <c r="F761" s="1" t="s">
        <v>1094</v>
      </c>
      <c r="G761" s="1" t="s">
        <v>1085</v>
      </c>
      <c r="H761" s="1">
        <v>9</v>
      </c>
      <c r="I761" s="1" t="s">
        <v>1095</v>
      </c>
    </row>
    <row r="762" spans="1:9" x14ac:dyDescent="0.25">
      <c r="A762" s="1" t="s">
        <v>417</v>
      </c>
      <c r="B762" s="1" t="s">
        <v>52</v>
      </c>
      <c r="C762" s="2">
        <v>44941</v>
      </c>
      <c r="D762" s="1" t="s">
        <v>63</v>
      </c>
      <c r="E762" s="1" t="s">
        <v>60</v>
      </c>
      <c r="F762" s="1" t="s">
        <v>1094</v>
      </c>
      <c r="G762" s="1" t="s">
        <v>1083</v>
      </c>
      <c r="H762" s="1">
        <v>1</v>
      </c>
      <c r="I762" s="1" t="s">
        <v>1097</v>
      </c>
    </row>
    <row r="763" spans="1:9" x14ac:dyDescent="0.25">
      <c r="A763" s="1" t="s">
        <v>423</v>
      </c>
      <c r="B763" s="1" t="s">
        <v>52</v>
      </c>
      <c r="C763" s="2">
        <v>45025</v>
      </c>
      <c r="D763" s="1" t="s">
        <v>55</v>
      </c>
      <c r="E763" s="1" t="s">
        <v>58</v>
      </c>
      <c r="F763" s="1" t="s">
        <v>1094</v>
      </c>
      <c r="G763" s="1" t="s">
        <v>1092</v>
      </c>
      <c r="H763" s="1">
        <v>4</v>
      </c>
      <c r="I763" s="1" t="s">
        <v>1093</v>
      </c>
    </row>
    <row r="764" spans="1:9" x14ac:dyDescent="0.25">
      <c r="A764" s="1" t="s">
        <v>430</v>
      </c>
      <c r="B764" s="1" t="s">
        <v>52</v>
      </c>
      <c r="C764" s="2">
        <v>44272</v>
      </c>
      <c r="D764" s="1" t="s">
        <v>46</v>
      </c>
      <c r="E764" s="1" t="s">
        <v>70</v>
      </c>
      <c r="F764" s="1" t="s">
        <v>1087</v>
      </c>
      <c r="G764" s="1" t="s">
        <v>1083</v>
      </c>
      <c r="H764" s="1">
        <v>3</v>
      </c>
      <c r="I764" s="1" t="s">
        <v>1088</v>
      </c>
    </row>
    <row r="765" spans="1:9" x14ac:dyDescent="0.25">
      <c r="A765" s="1" t="s">
        <v>435</v>
      </c>
      <c r="B765" s="1" t="s">
        <v>52</v>
      </c>
      <c r="C765" s="2">
        <v>44501</v>
      </c>
      <c r="D765" s="1" t="s">
        <v>46</v>
      </c>
      <c r="E765" s="1" t="s">
        <v>50</v>
      </c>
      <c r="F765" s="1" t="s">
        <v>1087</v>
      </c>
      <c r="G765" s="1" t="s">
        <v>1090</v>
      </c>
      <c r="H765" s="1">
        <v>11</v>
      </c>
      <c r="I765" s="1" t="s">
        <v>1091</v>
      </c>
    </row>
    <row r="766" spans="1:9" x14ac:dyDescent="0.25">
      <c r="A766" s="1" t="s">
        <v>440</v>
      </c>
      <c r="B766" s="1" t="s">
        <v>52</v>
      </c>
      <c r="C766" s="2">
        <v>44389</v>
      </c>
      <c r="D766" s="1" t="s">
        <v>46</v>
      </c>
      <c r="E766" s="1" t="s">
        <v>47</v>
      </c>
      <c r="F766" s="1" t="s">
        <v>1087</v>
      </c>
      <c r="G766" s="1" t="s">
        <v>1085</v>
      </c>
      <c r="H766" s="1">
        <v>7</v>
      </c>
      <c r="I766" s="1" t="s">
        <v>1101</v>
      </c>
    </row>
    <row r="767" spans="1:9" x14ac:dyDescent="0.25">
      <c r="A767" s="1" t="s">
        <v>461</v>
      </c>
      <c r="B767" s="1" t="s">
        <v>52</v>
      </c>
      <c r="C767" s="2">
        <v>44020</v>
      </c>
      <c r="D767" s="1" t="s">
        <v>63</v>
      </c>
      <c r="E767" s="1" t="s">
        <v>53</v>
      </c>
      <c r="F767" s="1" t="s">
        <v>1089</v>
      </c>
      <c r="G767" s="1" t="s">
        <v>1085</v>
      </c>
      <c r="H767" s="1">
        <v>7</v>
      </c>
      <c r="I767" s="1" t="s">
        <v>1101</v>
      </c>
    </row>
    <row r="768" spans="1:9" x14ac:dyDescent="0.25">
      <c r="A768" s="1" t="s">
        <v>466</v>
      </c>
      <c r="B768" s="1" t="s">
        <v>52</v>
      </c>
      <c r="C768" s="2">
        <v>44957</v>
      </c>
      <c r="D768" s="1" t="s">
        <v>63</v>
      </c>
      <c r="E768" s="1" t="s">
        <v>62</v>
      </c>
      <c r="F768" s="1" t="s">
        <v>1094</v>
      </c>
      <c r="G768" s="1" t="s">
        <v>1083</v>
      </c>
      <c r="H768" s="1">
        <v>1</v>
      </c>
      <c r="I768" s="1" t="s">
        <v>1097</v>
      </c>
    </row>
    <row r="769" spans="1:9" x14ac:dyDescent="0.25">
      <c r="A769" s="1" t="s">
        <v>468</v>
      </c>
      <c r="B769" s="1" t="s">
        <v>52</v>
      </c>
      <c r="C769" s="2">
        <v>44507</v>
      </c>
      <c r="D769" s="1" t="s">
        <v>49</v>
      </c>
      <c r="E769" s="1" t="s">
        <v>64</v>
      </c>
      <c r="F769" s="1" t="s">
        <v>1087</v>
      </c>
      <c r="G769" s="1" t="s">
        <v>1090</v>
      </c>
      <c r="H769" s="1">
        <v>11</v>
      </c>
      <c r="I769" s="1" t="s">
        <v>1091</v>
      </c>
    </row>
    <row r="770" spans="1:9" x14ac:dyDescent="0.25">
      <c r="A770" s="1" t="s">
        <v>484</v>
      </c>
      <c r="B770" s="1" t="s">
        <v>52</v>
      </c>
      <c r="C770" s="2">
        <v>44755</v>
      </c>
      <c r="D770" s="1" t="s">
        <v>49</v>
      </c>
      <c r="E770" s="1" t="s">
        <v>58</v>
      </c>
      <c r="F770" s="1" t="s">
        <v>1082</v>
      </c>
      <c r="G770" s="1" t="s">
        <v>1085</v>
      </c>
      <c r="H770" s="1">
        <v>7</v>
      </c>
      <c r="I770" s="1" t="s">
        <v>1101</v>
      </c>
    </row>
    <row r="771" spans="1:9" x14ac:dyDescent="0.25">
      <c r="A771" s="1" t="s">
        <v>487</v>
      </c>
      <c r="B771" s="1" t="s">
        <v>52</v>
      </c>
      <c r="C771" s="2">
        <v>44288</v>
      </c>
      <c r="D771" s="1" t="s">
        <v>51</v>
      </c>
      <c r="E771" s="1" t="s">
        <v>64</v>
      </c>
      <c r="F771" s="1" t="s">
        <v>1087</v>
      </c>
      <c r="G771" s="1" t="s">
        <v>1092</v>
      </c>
      <c r="H771" s="1">
        <v>4</v>
      </c>
      <c r="I771" s="1" t="s">
        <v>1093</v>
      </c>
    </row>
    <row r="772" spans="1:9" x14ac:dyDescent="0.25">
      <c r="A772" s="1" t="s">
        <v>502</v>
      </c>
      <c r="B772" s="1" t="s">
        <v>52</v>
      </c>
      <c r="C772" s="2">
        <v>45082</v>
      </c>
      <c r="D772" s="1" t="s">
        <v>49</v>
      </c>
      <c r="E772" s="1" t="s">
        <v>62</v>
      </c>
      <c r="F772" s="1" t="s">
        <v>1094</v>
      </c>
      <c r="G772" s="1" t="s">
        <v>1092</v>
      </c>
      <c r="H772" s="1">
        <v>6</v>
      </c>
      <c r="I772" s="1" t="s">
        <v>1099</v>
      </c>
    </row>
    <row r="773" spans="1:9" x14ac:dyDescent="0.25">
      <c r="A773" s="1" t="s">
        <v>503</v>
      </c>
      <c r="B773" s="1" t="s">
        <v>52</v>
      </c>
      <c r="C773" s="2">
        <v>45092</v>
      </c>
      <c r="D773" s="1" t="s">
        <v>71</v>
      </c>
      <c r="E773" s="1" t="s">
        <v>50</v>
      </c>
      <c r="F773" s="1" t="s">
        <v>1094</v>
      </c>
      <c r="G773" s="1" t="s">
        <v>1092</v>
      </c>
      <c r="H773" s="1">
        <v>6</v>
      </c>
      <c r="I773" s="1" t="s">
        <v>1099</v>
      </c>
    </row>
    <row r="774" spans="1:9" x14ac:dyDescent="0.25">
      <c r="A774" s="1" t="s">
        <v>508</v>
      </c>
      <c r="B774" s="1" t="s">
        <v>52</v>
      </c>
      <c r="C774" s="2">
        <v>44744</v>
      </c>
      <c r="D774" s="1" t="s">
        <v>72</v>
      </c>
      <c r="E774" s="1" t="s">
        <v>70</v>
      </c>
      <c r="F774" s="1" t="s">
        <v>1082</v>
      </c>
      <c r="G774" s="1" t="s">
        <v>1085</v>
      </c>
      <c r="H774" s="1">
        <v>7</v>
      </c>
      <c r="I774" s="1" t="s">
        <v>1101</v>
      </c>
    </row>
    <row r="775" spans="1:9" x14ac:dyDescent="0.25">
      <c r="A775" s="1" t="s">
        <v>521</v>
      </c>
      <c r="B775" s="1" t="s">
        <v>52</v>
      </c>
      <c r="C775" s="2">
        <v>44989</v>
      </c>
      <c r="D775" s="1" t="s">
        <v>72</v>
      </c>
      <c r="E775" s="1" t="s">
        <v>62</v>
      </c>
      <c r="F775" s="1" t="s">
        <v>1094</v>
      </c>
      <c r="G775" s="1" t="s">
        <v>1083</v>
      </c>
      <c r="H775" s="1">
        <v>3</v>
      </c>
      <c r="I775" s="1" t="s">
        <v>1088</v>
      </c>
    </row>
    <row r="776" spans="1:9" x14ac:dyDescent="0.25">
      <c r="A776" s="1" t="s">
        <v>523</v>
      </c>
      <c r="B776" s="1" t="s">
        <v>52</v>
      </c>
      <c r="C776" s="2">
        <v>44071</v>
      </c>
      <c r="D776" s="1" t="s">
        <v>71</v>
      </c>
      <c r="E776" s="1" t="s">
        <v>58</v>
      </c>
      <c r="F776" s="1" t="s">
        <v>1089</v>
      </c>
      <c r="G776" s="1" t="s">
        <v>1085</v>
      </c>
      <c r="H776" s="1">
        <v>8</v>
      </c>
      <c r="I776" s="1" t="s">
        <v>1086</v>
      </c>
    </row>
    <row r="777" spans="1:9" x14ac:dyDescent="0.25">
      <c r="A777" s="1" t="s">
        <v>544</v>
      </c>
      <c r="B777" s="1" t="s">
        <v>52</v>
      </c>
      <c r="C777" s="2">
        <v>44330</v>
      </c>
      <c r="D777" s="1" t="s">
        <v>63</v>
      </c>
      <c r="E777" s="1" t="s">
        <v>47</v>
      </c>
      <c r="F777" s="1" t="s">
        <v>1087</v>
      </c>
      <c r="G777" s="1" t="s">
        <v>1092</v>
      </c>
      <c r="H777" s="1">
        <v>5</v>
      </c>
      <c r="I777" s="1" t="s">
        <v>1098</v>
      </c>
    </row>
    <row r="778" spans="1:9" x14ac:dyDescent="0.25">
      <c r="A778" s="1" t="s">
        <v>545</v>
      </c>
      <c r="B778" s="1" t="s">
        <v>52</v>
      </c>
      <c r="C778" s="2">
        <v>44043</v>
      </c>
      <c r="D778" s="1" t="s">
        <v>55</v>
      </c>
      <c r="E778" s="1" t="s">
        <v>56</v>
      </c>
      <c r="F778" s="1" t="s">
        <v>1089</v>
      </c>
      <c r="G778" s="1" t="s">
        <v>1085</v>
      </c>
      <c r="H778" s="1">
        <v>7</v>
      </c>
      <c r="I778" s="1" t="s">
        <v>1101</v>
      </c>
    </row>
    <row r="779" spans="1:9" x14ac:dyDescent="0.25">
      <c r="A779" s="1" t="s">
        <v>547</v>
      </c>
      <c r="B779" s="1" t="s">
        <v>52</v>
      </c>
      <c r="C779" s="2">
        <v>44570</v>
      </c>
      <c r="D779" s="1" t="s">
        <v>72</v>
      </c>
      <c r="E779" s="1" t="s">
        <v>60</v>
      </c>
      <c r="F779" s="1" t="s">
        <v>1082</v>
      </c>
      <c r="G779" s="1" t="s">
        <v>1083</v>
      </c>
      <c r="H779" s="1">
        <v>1</v>
      </c>
      <c r="I779" s="1" t="s">
        <v>1097</v>
      </c>
    </row>
    <row r="780" spans="1:9" x14ac:dyDescent="0.25">
      <c r="A780" s="1" t="s">
        <v>559</v>
      </c>
      <c r="B780" s="1" t="s">
        <v>52</v>
      </c>
      <c r="C780" s="2">
        <v>44377</v>
      </c>
      <c r="D780" s="1" t="s">
        <v>63</v>
      </c>
      <c r="E780" s="1" t="s">
        <v>56</v>
      </c>
      <c r="F780" s="1" t="s">
        <v>1087</v>
      </c>
      <c r="G780" s="1" t="s">
        <v>1092</v>
      </c>
      <c r="H780" s="1">
        <v>6</v>
      </c>
      <c r="I780" s="1" t="s">
        <v>1099</v>
      </c>
    </row>
    <row r="781" spans="1:9" x14ac:dyDescent="0.25">
      <c r="A781" s="1" t="s">
        <v>566</v>
      </c>
      <c r="B781" s="1" t="s">
        <v>52</v>
      </c>
      <c r="C781" s="2">
        <v>44635</v>
      </c>
      <c r="D781" s="1" t="s">
        <v>67</v>
      </c>
      <c r="E781" s="1" t="s">
        <v>47</v>
      </c>
      <c r="F781" s="1" t="s">
        <v>1082</v>
      </c>
      <c r="G781" s="1" t="s">
        <v>1083</v>
      </c>
      <c r="H781" s="1">
        <v>3</v>
      </c>
      <c r="I781" s="1" t="s">
        <v>1088</v>
      </c>
    </row>
    <row r="782" spans="1:9" x14ac:dyDescent="0.25">
      <c r="A782" s="1" t="s">
        <v>598</v>
      </c>
      <c r="B782" s="1" t="s">
        <v>52</v>
      </c>
      <c r="C782" s="2">
        <v>44485</v>
      </c>
      <c r="D782" s="1" t="s">
        <v>55</v>
      </c>
      <c r="E782" s="1" t="s">
        <v>60</v>
      </c>
      <c r="F782" s="1" t="s">
        <v>1087</v>
      </c>
      <c r="G782" s="1" t="s">
        <v>1090</v>
      </c>
      <c r="H782" s="1">
        <v>10</v>
      </c>
      <c r="I782" s="1" t="s">
        <v>1096</v>
      </c>
    </row>
    <row r="783" spans="1:9" x14ac:dyDescent="0.25">
      <c r="A783" s="1" t="s">
        <v>610</v>
      </c>
      <c r="B783" s="1" t="s">
        <v>52</v>
      </c>
      <c r="C783" s="2">
        <v>45261</v>
      </c>
      <c r="D783" s="1" t="s">
        <v>51</v>
      </c>
      <c r="E783" s="1" t="s">
        <v>47</v>
      </c>
      <c r="F783" s="1" t="s">
        <v>1094</v>
      </c>
      <c r="G783" s="1" t="s">
        <v>1090</v>
      </c>
      <c r="H783" s="1">
        <v>12</v>
      </c>
      <c r="I783" s="1" t="s">
        <v>1100</v>
      </c>
    </row>
    <row r="784" spans="1:9" x14ac:dyDescent="0.25">
      <c r="A784" s="1" t="s">
        <v>611</v>
      </c>
      <c r="B784" s="1" t="s">
        <v>52</v>
      </c>
      <c r="C784" s="2">
        <v>44633</v>
      </c>
      <c r="D784" s="1" t="s">
        <v>46</v>
      </c>
      <c r="E784" s="1" t="s">
        <v>64</v>
      </c>
      <c r="F784" s="1" t="s">
        <v>1082</v>
      </c>
      <c r="G784" s="1" t="s">
        <v>1083</v>
      </c>
      <c r="H784" s="1">
        <v>3</v>
      </c>
      <c r="I784" s="1" t="s">
        <v>1088</v>
      </c>
    </row>
    <row r="785" spans="1:9" x14ac:dyDescent="0.25">
      <c r="A785" s="1" t="s">
        <v>618</v>
      </c>
      <c r="B785" s="1" t="s">
        <v>52</v>
      </c>
      <c r="C785" s="2">
        <v>43917</v>
      </c>
      <c r="D785" s="1" t="s">
        <v>72</v>
      </c>
      <c r="E785" s="1" t="s">
        <v>53</v>
      </c>
      <c r="F785" s="1" t="s">
        <v>1089</v>
      </c>
      <c r="G785" s="1" t="s">
        <v>1083</v>
      </c>
      <c r="H785" s="1">
        <v>3</v>
      </c>
      <c r="I785" s="1" t="s">
        <v>1088</v>
      </c>
    </row>
    <row r="786" spans="1:9" x14ac:dyDescent="0.25">
      <c r="A786" s="1" t="s">
        <v>626</v>
      </c>
      <c r="B786" s="1" t="s">
        <v>52</v>
      </c>
      <c r="C786" s="2">
        <v>44787</v>
      </c>
      <c r="D786" s="1" t="s">
        <v>63</v>
      </c>
      <c r="E786" s="1" t="s">
        <v>62</v>
      </c>
      <c r="F786" s="1" t="s">
        <v>1082</v>
      </c>
      <c r="G786" s="1" t="s">
        <v>1085</v>
      </c>
      <c r="H786" s="1">
        <v>8</v>
      </c>
      <c r="I786" s="1" t="s">
        <v>1086</v>
      </c>
    </row>
    <row r="787" spans="1:9" x14ac:dyDescent="0.25">
      <c r="A787" s="1" t="s">
        <v>630</v>
      </c>
      <c r="B787" s="1" t="s">
        <v>52</v>
      </c>
      <c r="C787" s="2">
        <v>43843</v>
      </c>
      <c r="D787" s="1" t="s">
        <v>67</v>
      </c>
      <c r="E787" s="1" t="s">
        <v>64</v>
      </c>
      <c r="F787" s="1" t="s">
        <v>1089</v>
      </c>
      <c r="G787" s="1" t="s">
        <v>1083</v>
      </c>
      <c r="H787" s="1">
        <v>1</v>
      </c>
      <c r="I787" s="1" t="s">
        <v>1097</v>
      </c>
    </row>
    <row r="788" spans="1:9" x14ac:dyDescent="0.25">
      <c r="A788" s="1" t="s">
        <v>654</v>
      </c>
      <c r="B788" s="1" t="s">
        <v>52</v>
      </c>
      <c r="C788" s="2">
        <v>44243</v>
      </c>
      <c r="D788" s="1" t="s">
        <v>55</v>
      </c>
      <c r="E788" s="1" t="s">
        <v>50</v>
      </c>
      <c r="F788" s="1" t="s">
        <v>1087</v>
      </c>
      <c r="G788" s="1" t="s">
        <v>1083</v>
      </c>
      <c r="H788" s="1">
        <v>2</v>
      </c>
      <c r="I788" s="1" t="s">
        <v>1084</v>
      </c>
    </row>
    <row r="789" spans="1:9" x14ac:dyDescent="0.25">
      <c r="A789" s="1" t="s">
        <v>664</v>
      </c>
      <c r="B789" s="1" t="s">
        <v>52</v>
      </c>
      <c r="C789" s="2">
        <v>45190</v>
      </c>
      <c r="D789" s="1" t="s">
        <v>72</v>
      </c>
      <c r="E789" s="1" t="s">
        <v>50</v>
      </c>
      <c r="F789" s="1" t="s">
        <v>1094</v>
      </c>
      <c r="G789" s="1" t="s">
        <v>1085</v>
      </c>
      <c r="H789" s="1">
        <v>9</v>
      </c>
      <c r="I789" s="1" t="s">
        <v>1095</v>
      </c>
    </row>
    <row r="790" spans="1:9" x14ac:dyDescent="0.25">
      <c r="A790" s="1" t="s">
        <v>668</v>
      </c>
      <c r="B790" s="1" t="s">
        <v>52</v>
      </c>
      <c r="C790" s="2">
        <v>44078</v>
      </c>
      <c r="D790" s="1" t="s">
        <v>49</v>
      </c>
      <c r="E790" s="1" t="s">
        <v>47</v>
      </c>
      <c r="F790" s="1" t="s">
        <v>1089</v>
      </c>
      <c r="G790" s="1" t="s">
        <v>1085</v>
      </c>
      <c r="H790" s="1">
        <v>9</v>
      </c>
      <c r="I790" s="1" t="s">
        <v>1095</v>
      </c>
    </row>
    <row r="791" spans="1:9" x14ac:dyDescent="0.25">
      <c r="A791" s="1" t="s">
        <v>671</v>
      </c>
      <c r="B791" s="1" t="s">
        <v>52</v>
      </c>
      <c r="C791" s="2">
        <v>45074</v>
      </c>
      <c r="D791" s="1" t="s">
        <v>63</v>
      </c>
      <c r="E791" s="1" t="s">
        <v>62</v>
      </c>
      <c r="F791" s="1" t="s">
        <v>1094</v>
      </c>
      <c r="G791" s="1" t="s">
        <v>1092</v>
      </c>
      <c r="H791" s="1">
        <v>5</v>
      </c>
      <c r="I791" s="1" t="s">
        <v>1098</v>
      </c>
    </row>
    <row r="792" spans="1:9" x14ac:dyDescent="0.25">
      <c r="A792" s="1" t="s">
        <v>673</v>
      </c>
      <c r="B792" s="1" t="s">
        <v>52</v>
      </c>
      <c r="C792" s="2">
        <v>43935</v>
      </c>
      <c r="D792" s="1" t="s">
        <v>46</v>
      </c>
      <c r="E792" s="1" t="s">
        <v>53</v>
      </c>
      <c r="F792" s="1" t="s">
        <v>1089</v>
      </c>
      <c r="G792" s="1" t="s">
        <v>1092</v>
      </c>
      <c r="H792" s="1">
        <v>4</v>
      </c>
      <c r="I792" s="1" t="s">
        <v>1093</v>
      </c>
    </row>
    <row r="793" spans="1:9" x14ac:dyDescent="0.25">
      <c r="A793" s="1" t="s">
        <v>678</v>
      </c>
      <c r="B793" s="1" t="s">
        <v>52</v>
      </c>
      <c r="C793" s="2">
        <v>45018</v>
      </c>
      <c r="D793" s="1" t="s">
        <v>55</v>
      </c>
      <c r="E793" s="1" t="s">
        <v>56</v>
      </c>
      <c r="F793" s="1" t="s">
        <v>1094</v>
      </c>
      <c r="G793" s="1" t="s">
        <v>1092</v>
      </c>
      <c r="H793" s="1">
        <v>4</v>
      </c>
      <c r="I793" s="1" t="s">
        <v>1093</v>
      </c>
    </row>
    <row r="794" spans="1:9" x14ac:dyDescent="0.25">
      <c r="A794" s="1" t="s">
        <v>684</v>
      </c>
      <c r="B794" s="1" t="s">
        <v>52</v>
      </c>
      <c r="C794" s="2">
        <v>44744</v>
      </c>
      <c r="D794" s="1" t="s">
        <v>67</v>
      </c>
      <c r="E794" s="1" t="s">
        <v>64</v>
      </c>
      <c r="F794" s="1" t="s">
        <v>1082</v>
      </c>
      <c r="G794" s="1" t="s">
        <v>1085</v>
      </c>
      <c r="H794" s="1">
        <v>7</v>
      </c>
      <c r="I794" s="1" t="s">
        <v>1101</v>
      </c>
    </row>
    <row r="795" spans="1:9" x14ac:dyDescent="0.25">
      <c r="A795" s="1" t="s">
        <v>686</v>
      </c>
      <c r="B795" s="1" t="s">
        <v>52</v>
      </c>
      <c r="C795" s="2">
        <v>44384</v>
      </c>
      <c r="D795" s="1" t="s">
        <v>71</v>
      </c>
      <c r="E795" s="1" t="s">
        <v>47</v>
      </c>
      <c r="F795" s="1" t="s">
        <v>1087</v>
      </c>
      <c r="G795" s="1" t="s">
        <v>1085</v>
      </c>
      <c r="H795" s="1">
        <v>7</v>
      </c>
      <c r="I795" s="1" t="s">
        <v>1101</v>
      </c>
    </row>
    <row r="796" spans="1:9" x14ac:dyDescent="0.25">
      <c r="A796" s="1" t="s">
        <v>698</v>
      </c>
      <c r="B796" s="1" t="s">
        <v>52</v>
      </c>
      <c r="C796" s="2">
        <v>44930</v>
      </c>
      <c r="D796" s="1" t="s">
        <v>55</v>
      </c>
      <c r="E796" s="1" t="s">
        <v>53</v>
      </c>
      <c r="F796" s="1" t="s">
        <v>1094</v>
      </c>
      <c r="G796" s="1" t="s">
        <v>1083</v>
      </c>
      <c r="H796" s="1">
        <v>1</v>
      </c>
      <c r="I796" s="1" t="s">
        <v>1097</v>
      </c>
    </row>
    <row r="797" spans="1:9" x14ac:dyDescent="0.25">
      <c r="A797" s="1" t="s">
        <v>702</v>
      </c>
      <c r="B797" s="1" t="s">
        <v>52</v>
      </c>
      <c r="C797" s="2">
        <v>44533</v>
      </c>
      <c r="D797" s="1" t="s">
        <v>55</v>
      </c>
      <c r="E797" s="1" t="s">
        <v>58</v>
      </c>
      <c r="F797" s="1" t="s">
        <v>1087</v>
      </c>
      <c r="G797" s="1" t="s">
        <v>1090</v>
      </c>
      <c r="H797" s="1">
        <v>12</v>
      </c>
      <c r="I797" s="1" t="s">
        <v>1100</v>
      </c>
    </row>
    <row r="798" spans="1:9" x14ac:dyDescent="0.25">
      <c r="A798" s="1" t="s">
        <v>708</v>
      </c>
      <c r="B798" s="1" t="s">
        <v>52</v>
      </c>
      <c r="C798" s="2">
        <v>44767</v>
      </c>
      <c r="D798" s="1" t="s">
        <v>46</v>
      </c>
      <c r="E798" s="1" t="s">
        <v>50</v>
      </c>
      <c r="F798" s="1" t="s">
        <v>1082</v>
      </c>
      <c r="G798" s="1" t="s">
        <v>1085</v>
      </c>
      <c r="H798" s="1">
        <v>7</v>
      </c>
      <c r="I798" s="1" t="s">
        <v>1101</v>
      </c>
    </row>
    <row r="799" spans="1:9" x14ac:dyDescent="0.25">
      <c r="A799" s="1" t="s">
        <v>718</v>
      </c>
      <c r="B799" s="1" t="s">
        <v>52</v>
      </c>
      <c r="C799" s="2">
        <v>44412</v>
      </c>
      <c r="D799" s="1" t="s">
        <v>46</v>
      </c>
      <c r="E799" s="1" t="s">
        <v>58</v>
      </c>
      <c r="F799" s="1" t="s">
        <v>1087</v>
      </c>
      <c r="G799" s="1" t="s">
        <v>1085</v>
      </c>
      <c r="H799" s="1">
        <v>8</v>
      </c>
      <c r="I799" s="1" t="s">
        <v>1086</v>
      </c>
    </row>
    <row r="800" spans="1:9" x14ac:dyDescent="0.25">
      <c r="A800" s="1" t="s">
        <v>721</v>
      </c>
      <c r="B800" s="1" t="s">
        <v>52</v>
      </c>
      <c r="C800" s="2">
        <v>44917</v>
      </c>
      <c r="D800" s="1" t="s">
        <v>63</v>
      </c>
      <c r="E800" s="1" t="s">
        <v>70</v>
      </c>
      <c r="F800" s="1" t="s">
        <v>1082</v>
      </c>
      <c r="G800" s="1" t="s">
        <v>1090</v>
      </c>
      <c r="H800" s="1">
        <v>12</v>
      </c>
      <c r="I800" s="1" t="s">
        <v>1100</v>
      </c>
    </row>
    <row r="801" spans="1:9" x14ac:dyDescent="0.25">
      <c r="A801" s="1" t="s">
        <v>730</v>
      </c>
      <c r="B801" s="1" t="s">
        <v>52</v>
      </c>
      <c r="C801" s="2">
        <v>44751</v>
      </c>
      <c r="D801" s="1" t="s">
        <v>49</v>
      </c>
      <c r="E801" s="1" t="s">
        <v>50</v>
      </c>
      <c r="F801" s="1" t="s">
        <v>1082</v>
      </c>
      <c r="G801" s="1" t="s">
        <v>1085</v>
      </c>
      <c r="H801" s="1">
        <v>7</v>
      </c>
      <c r="I801" s="1" t="s">
        <v>1101</v>
      </c>
    </row>
    <row r="802" spans="1:9" x14ac:dyDescent="0.25">
      <c r="A802" s="1" t="s">
        <v>734</v>
      </c>
      <c r="B802" s="1" t="s">
        <v>52</v>
      </c>
      <c r="C802" s="2">
        <v>44018</v>
      </c>
      <c r="D802" s="1" t="s">
        <v>49</v>
      </c>
      <c r="E802" s="1" t="s">
        <v>70</v>
      </c>
      <c r="F802" s="1" t="s">
        <v>1089</v>
      </c>
      <c r="G802" s="1" t="s">
        <v>1085</v>
      </c>
      <c r="H802" s="1">
        <v>7</v>
      </c>
      <c r="I802" s="1" t="s">
        <v>1101</v>
      </c>
    </row>
    <row r="803" spans="1:9" x14ac:dyDescent="0.25">
      <c r="A803" s="1" t="s">
        <v>738</v>
      </c>
      <c r="B803" s="1" t="s">
        <v>52</v>
      </c>
      <c r="C803" s="2">
        <v>44995</v>
      </c>
      <c r="D803" s="1" t="s">
        <v>67</v>
      </c>
      <c r="E803" s="1" t="s">
        <v>62</v>
      </c>
      <c r="F803" s="1" t="s">
        <v>1094</v>
      </c>
      <c r="G803" s="1" t="s">
        <v>1083</v>
      </c>
      <c r="H803" s="1">
        <v>3</v>
      </c>
      <c r="I803" s="1" t="s">
        <v>1088</v>
      </c>
    </row>
    <row r="804" spans="1:9" x14ac:dyDescent="0.25">
      <c r="A804" s="1" t="s">
        <v>774</v>
      </c>
      <c r="B804" s="1" t="s">
        <v>52</v>
      </c>
      <c r="C804" s="2">
        <v>44964</v>
      </c>
      <c r="D804" s="1" t="s">
        <v>63</v>
      </c>
      <c r="E804" s="1" t="s">
        <v>47</v>
      </c>
      <c r="F804" s="1" t="s">
        <v>1094</v>
      </c>
      <c r="G804" s="1" t="s">
        <v>1083</v>
      </c>
      <c r="H804" s="1">
        <v>2</v>
      </c>
      <c r="I804" s="1" t="s">
        <v>1084</v>
      </c>
    </row>
    <row r="805" spans="1:9" x14ac:dyDescent="0.25">
      <c r="A805" s="1" t="s">
        <v>789</v>
      </c>
      <c r="B805" s="1" t="s">
        <v>52</v>
      </c>
      <c r="C805" s="2">
        <v>44675</v>
      </c>
      <c r="D805" s="1" t="s">
        <v>72</v>
      </c>
      <c r="E805" s="1" t="s">
        <v>53</v>
      </c>
      <c r="F805" s="1" t="s">
        <v>1082</v>
      </c>
      <c r="G805" s="1" t="s">
        <v>1092</v>
      </c>
      <c r="H805" s="1">
        <v>4</v>
      </c>
      <c r="I805" s="1" t="s">
        <v>1093</v>
      </c>
    </row>
    <row r="806" spans="1:9" x14ac:dyDescent="0.25">
      <c r="A806" s="1" t="s">
        <v>814</v>
      </c>
      <c r="B806" s="1" t="s">
        <v>52</v>
      </c>
      <c r="C806" s="2">
        <v>44635</v>
      </c>
      <c r="D806" s="1" t="s">
        <v>46</v>
      </c>
      <c r="E806" s="1" t="s">
        <v>68</v>
      </c>
      <c r="F806" s="1" t="s">
        <v>1082</v>
      </c>
      <c r="G806" s="1" t="s">
        <v>1083</v>
      </c>
      <c r="H806" s="1">
        <v>3</v>
      </c>
      <c r="I806" s="1" t="s">
        <v>1088</v>
      </c>
    </row>
    <row r="807" spans="1:9" x14ac:dyDescent="0.25">
      <c r="A807" s="1" t="s">
        <v>820</v>
      </c>
      <c r="B807" s="1" t="s">
        <v>52</v>
      </c>
      <c r="C807" s="2">
        <v>44379</v>
      </c>
      <c r="D807" s="1" t="s">
        <v>72</v>
      </c>
      <c r="E807" s="1" t="s">
        <v>53</v>
      </c>
      <c r="F807" s="1" t="s">
        <v>1087</v>
      </c>
      <c r="G807" s="1" t="s">
        <v>1085</v>
      </c>
      <c r="H807" s="1">
        <v>7</v>
      </c>
      <c r="I807" s="1" t="s">
        <v>1101</v>
      </c>
    </row>
    <row r="808" spans="1:9" x14ac:dyDescent="0.25">
      <c r="A808" s="1" t="s">
        <v>847</v>
      </c>
      <c r="B808" s="1" t="s">
        <v>52</v>
      </c>
      <c r="C808" s="2">
        <v>44494</v>
      </c>
      <c r="D808" s="1" t="s">
        <v>71</v>
      </c>
      <c r="E808" s="1" t="s">
        <v>64</v>
      </c>
      <c r="F808" s="1" t="s">
        <v>1087</v>
      </c>
      <c r="G808" s="1" t="s">
        <v>1090</v>
      </c>
      <c r="H808" s="1">
        <v>10</v>
      </c>
      <c r="I808" s="1" t="s">
        <v>1096</v>
      </c>
    </row>
    <row r="809" spans="1:9" x14ac:dyDescent="0.25">
      <c r="A809" s="1" t="s">
        <v>862</v>
      </c>
      <c r="B809" s="1" t="s">
        <v>52</v>
      </c>
      <c r="C809" s="2">
        <v>44312</v>
      </c>
      <c r="D809" s="1" t="s">
        <v>55</v>
      </c>
      <c r="E809" s="1" t="s">
        <v>56</v>
      </c>
      <c r="F809" s="1" t="s">
        <v>1087</v>
      </c>
      <c r="G809" s="1" t="s">
        <v>1092</v>
      </c>
      <c r="H809" s="1">
        <v>4</v>
      </c>
      <c r="I809" s="1" t="s">
        <v>1093</v>
      </c>
    </row>
    <row r="810" spans="1:9" x14ac:dyDescent="0.25">
      <c r="A810" s="1" t="s">
        <v>863</v>
      </c>
      <c r="B810" s="1" t="s">
        <v>52</v>
      </c>
      <c r="C810" s="2">
        <v>43984</v>
      </c>
      <c r="D810" s="1" t="s">
        <v>67</v>
      </c>
      <c r="E810" s="1" t="s">
        <v>53</v>
      </c>
      <c r="F810" s="1" t="s">
        <v>1089</v>
      </c>
      <c r="G810" s="1" t="s">
        <v>1092</v>
      </c>
      <c r="H810" s="1">
        <v>6</v>
      </c>
      <c r="I810" s="1" t="s">
        <v>1099</v>
      </c>
    </row>
    <row r="811" spans="1:9" x14ac:dyDescent="0.25">
      <c r="A811" s="1" t="s">
        <v>882</v>
      </c>
      <c r="B811" s="1" t="s">
        <v>52</v>
      </c>
      <c r="C811" s="2">
        <v>45223</v>
      </c>
      <c r="D811" s="1" t="s">
        <v>49</v>
      </c>
      <c r="E811" s="1" t="s">
        <v>56</v>
      </c>
      <c r="F811" s="1" t="s">
        <v>1094</v>
      </c>
      <c r="G811" s="1" t="s">
        <v>1090</v>
      </c>
      <c r="H811" s="1">
        <v>10</v>
      </c>
      <c r="I811" s="1" t="s">
        <v>1096</v>
      </c>
    </row>
    <row r="812" spans="1:9" x14ac:dyDescent="0.25">
      <c r="A812" s="1" t="s">
        <v>893</v>
      </c>
      <c r="B812" s="1" t="s">
        <v>52</v>
      </c>
      <c r="C812" s="2">
        <v>45003</v>
      </c>
      <c r="D812" s="1" t="s">
        <v>55</v>
      </c>
      <c r="E812" s="1" t="s">
        <v>70</v>
      </c>
      <c r="F812" s="1" t="s">
        <v>1094</v>
      </c>
      <c r="G812" s="1" t="s">
        <v>1083</v>
      </c>
      <c r="H812" s="1">
        <v>3</v>
      </c>
      <c r="I812" s="1" t="s">
        <v>1088</v>
      </c>
    </row>
    <row r="813" spans="1:9" x14ac:dyDescent="0.25">
      <c r="A813" s="1" t="s">
        <v>931</v>
      </c>
      <c r="B813" s="1" t="s">
        <v>52</v>
      </c>
      <c r="C813" s="2">
        <v>44665</v>
      </c>
      <c r="D813" s="1" t="s">
        <v>63</v>
      </c>
      <c r="E813" s="1" t="s">
        <v>50</v>
      </c>
      <c r="F813" s="1" t="s">
        <v>1082</v>
      </c>
      <c r="G813" s="1" t="s">
        <v>1092</v>
      </c>
      <c r="H813" s="1">
        <v>4</v>
      </c>
      <c r="I813" s="1" t="s">
        <v>1093</v>
      </c>
    </row>
    <row r="814" spans="1:9" x14ac:dyDescent="0.25">
      <c r="A814" s="1" t="s">
        <v>942</v>
      </c>
      <c r="B814" s="1" t="s">
        <v>52</v>
      </c>
      <c r="C814" s="2">
        <v>44552</v>
      </c>
      <c r="D814" s="1" t="s">
        <v>55</v>
      </c>
      <c r="E814" s="1" t="s">
        <v>62</v>
      </c>
      <c r="F814" s="1" t="s">
        <v>1087</v>
      </c>
      <c r="G814" s="1" t="s">
        <v>1090</v>
      </c>
      <c r="H814" s="1">
        <v>12</v>
      </c>
      <c r="I814" s="1" t="s">
        <v>1100</v>
      </c>
    </row>
    <row r="815" spans="1:9" x14ac:dyDescent="0.25">
      <c r="A815" s="1" t="s">
        <v>949</v>
      </c>
      <c r="B815" s="1" t="s">
        <v>52</v>
      </c>
      <c r="C815" s="2">
        <v>44840</v>
      </c>
      <c r="D815" s="1" t="s">
        <v>67</v>
      </c>
      <c r="E815" s="1" t="s">
        <v>68</v>
      </c>
      <c r="F815" s="1" t="s">
        <v>1082</v>
      </c>
      <c r="G815" s="1" t="s">
        <v>1090</v>
      </c>
      <c r="H815" s="1">
        <v>10</v>
      </c>
      <c r="I815" s="1" t="s">
        <v>1096</v>
      </c>
    </row>
    <row r="816" spans="1:9" x14ac:dyDescent="0.25">
      <c r="A816" s="1" t="s">
        <v>962</v>
      </c>
      <c r="B816" s="1" t="s">
        <v>52</v>
      </c>
      <c r="C816" s="2">
        <v>45239</v>
      </c>
      <c r="D816" s="1" t="s">
        <v>46</v>
      </c>
      <c r="E816" s="1" t="s">
        <v>50</v>
      </c>
      <c r="F816" s="1" t="s">
        <v>1094</v>
      </c>
      <c r="G816" s="1" t="s">
        <v>1090</v>
      </c>
      <c r="H816" s="1">
        <v>11</v>
      </c>
      <c r="I816" s="1" t="s">
        <v>1091</v>
      </c>
    </row>
    <row r="817" spans="1:9" x14ac:dyDescent="0.25">
      <c r="A817" s="1" t="s">
        <v>1015</v>
      </c>
      <c r="B817" s="1" t="s">
        <v>52</v>
      </c>
      <c r="C817" s="2">
        <v>44466</v>
      </c>
      <c r="D817" s="1" t="s">
        <v>71</v>
      </c>
      <c r="E817" s="1" t="s">
        <v>50</v>
      </c>
      <c r="F817" s="1" t="s">
        <v>1087</v>
      </c>
      <c r="G817" s="1" t="s">
        <v>1085</v>
      </c>
      <c r="H817" s="1">
        <v>9</v>
      </c>
      <c r="I817" s="1" t="s">
        <v>1095</v>
      </c>
    </row>
    <row r="818" spans="1:9" x14ac:dyDescent="0.25">
      <c r="A818" s="1" t="s">
        <v>1030</v>
      </c>
      <c r="B818" s="1" t="s">
        <v>52</v>
      </c>
      <c r="C818" s="2">
        <v>45069</v>
      </c>
      <c r="D818" s="1" t="s">
        <v>49</v>
      </c>
      <c r="E818" s="1" t="s">
        <v>53</v>
      </c>
      <c r="F818" s="1" t="s">
        <v>1094</v>
      </c>
      <c r="G818" s="1" t="s">
        <v>1092</v>
      </c>
      <c r="H818" s="1">
        <v>5</v>
      </c>
      <c r="I818" s="1" t="s">
        <v>1098</v>
      </c>
    </row>
    <row r="819" spans="1:9" x14ac:dyDescent="0.25">
      <c r="A819" s="1" t="s">
        <v>1032</v>
      </c>
      <c r="B819" s="1" t="s">
        <v>52</v>
      </c>
      <c r="C819" s="2">
        <v>45178</v>
      </c>
      <c r="D819" s="1" t="s">
        <v>63</v>
      </c>
      <c r="E819" s="1" t="s">
        <v>60</v>
      </c>
      <c r="F819" s="1" t="s">
        <v>1094</v>
      </c>
      <c r="G819" s="1" t="s">
        <v>1085</v>
      </c>
      <c r="H819" s="1">
        <v>9</v>
      </c>
      <c r="I819" s="1" t="s">
        <v>1095</v>
      </c>
    </row>
    <row r="820" spans="1:9" x14ac:dyDescent="0.25">
      <c r="A820" s="1" t="s">
        <v>1034</v>
      </c>
      <c r="B820" s="1" t="s">
        <v>52</v>
      </c>
      <c r="C820" s="2">
        <v>45041</v>
      </c>
      <c r="D820" s="1" t="s">
        <v>55</v>
      </c>
      <c r="E820" s="1" t="s">
        <v>56</v>
      </c>
      <c r="F820" s="1" t="s">
        <v>1094</v>
      </c>
      <c r="G820" s="1" t="s">
        <v>1092</v>
      </c>
      <c r="H820" s="1">
        <v>4</v>
      </c>
      <c r="I820" s="1" t="s">
        <v>1093</v>
      </c>
    </row>
    <row r="821" spans="1:9" x14ac:dyDescent="0.25">
      <c r="A821" s="1" t="s">
        <v>1043</v>
      </c>
      <c r="B821" s="1" t="s">
        <v>52</v>
      </c>
      <c r="C821" s="2">
        <v>44529</v>
      </c>
      <c r="D821" s="1" t="s">
        <v>71</v>
      </c>
      <c r="E821" s="1" t="s">
        <v>64</v>
      </c>
      <c r="F821" s="1" t="s">
        <v>1087</v>
      </c>
      <c r="G821" s="1" t="s">
        <v>1090</v>
      </c>
      <c r="H821" s="1">
        <v>11</v>
      </c>
      <c r="I821" s="1" t="s">
        <v>1091</v>
      </c>
    </row>
    <row r="822" spans="1:9" x14ac:dyDescent="0.25">
      <c r="A822" s="1" t="s">
        <v>1049</v>
      </c>
      <c r="B822" s="1" t="s">
        <v>52</v>
      </c>
      <c r="C822" s="2">
        <v>44263</v>
      </c>
      <c r="D822" s="1" t="s">
        <v>71</v>
      </c>
      <c r="E822" s="1" t="s">
        <v>47</v>
      </c>
      <c r="F822" s="1" t="s">
        <v>1087</v>
      </c>
      <c r="G822" s="1" t="s">
        <v>1083</v>
      </c>
      <c r="H822" s="1">
        <v>3</v>
      </c>
      <c r="I822" s="1" t="s">
        <v>1088</v>
      </c>
    </row>
    <row r="823" spans="1:9" x14ac:dyDescent="0.25">
      <c r="A823" s="1" t="s">
        <v>1053</v>
      </c>
      <c r="B823" s="1" t="s">
        <v>52</v>
      </c>
      <c r="C823" s="2">
        <v>44835</v>
      </c>
      <c r="D823" s="1" t="s">
        <v>67</v>
      </c>
      <c r="E823" s="1" t="s">
        <v>58</v>
      </c>
      <c r="F823" s="1" t="s">
        <v>1082</v>
      </c>
      <c r="G823" s="1" t="s">
        <v>1090</v>
      </c>
      <c r="H823" s="1">
        <v>10</v>
      </c>
      <c r="I823" s="1" t="s">
        <v>1096</v>
      </c>
    </row>
    <row r="824" spans="1:9" x14ac:dyDescent="0.25">
      <c r="A824" s="1" t="s">
        <v>24</v>
      </c>
      <c r="B824" s="1" t="s">
        <v>69</v>
      </c>
      <c r="C824" s="2">
        <v>44118</v>
      </c>
      <c r="D824" s="1" t="s">
        <v>51</v>
      </c>
      <c r="E824" s="1" t="s">
        <v>70</v>
      </c>
      <c r="F824" s="1" t="s">
        <v>1089</v>
      </c>
      <c r="G824" s="1" t="s">
        <v>1090</v>
      </c>
      <c r="H824" s="1">
        <v>10</v>
      </c>
      <c r="I824" s="1" t="s">
        <v>1096</v>
      </c>
    </row>
    <row r="825" spans="1:9" x14ac:dyDescent="0.25">
      <c r="A825" s="1" t="s">
        <v>39</v>
      </c>
      <c r="B825" s="1" t="s">
        <v>69</v>
      </c>
      <c r="C825" s="2">
        <v>44980</v>
      </c>
      <c r="D825" s="1" t="s">
        <v>72</v>
      </c>
      <c r="E825" s="1" t="s">
        <v>70</v>
      </c>
      <c r="F825" s="1" t="s">
        <v>1094</v>
      </c>
      <c r="G825" s="1" t="s">
        <v>1083</v>
      </c>
      <c r="H825" s="1">
        <v>2</v>
      </c>
      <c r="I825" s="1" t="s">
        <v>1084</v>
      </c>
    </row>
    <row r="826" spans="1:9" x14ac:dyDescent="0.25">
      <c r="A826" s="1" t="s">
        <v>112</v>
      </c>
      <c r="B826" s="1" t="s">
        <v>69</v>
      </c>
      <c r="C826" s="2">
        <v>44744</v>
      </c>
      <c r="D826" s="1" t="s">
        <v>72</v>
      </c>
      <c r="E826" s="1" t="s">
        <v>68</v>
      </c>
      <c r="F826" s="1" t="s">
        <v>1082</v>
      </c>
      <c r="G826" s="1" t="s">
        <v>1085</v>
      </c>
      <c r="H826" s="1">
        <v>7</v>
      </c>
      <c r="I826" s="1" t="s">
        <v>1101</v>
      </c>
    </row>
    <row r="827" spans="1:9" x14ac:dyDescent="0.25">
      <c r="A827" s="1" t="s">
        <v>113</v>
      </c>
      <c r="B827" s="1" t="s">
        <v>69</v>
      </c>
      <c r="C827" s="2">
        <v>44308</v>
      </c>
      <c r="D827" s="1" t="s">
        <v>67</v>
      </c>
      <c r="E827" s="1" t="s">
        <v>70</v>
      </c>
      <c r="F827" s="1" t="s">
        <v>1087</v>
      </c>
      <c r="G827" s="1" t="s">
        <v>1092</v>
      </c>
      <c r="H827" s="1">
        <v>4</v>
      </c>
      <c r="I827" s="1" t="s">
        <v>1093</v>
      </c>
    </row>
    <row r="828" spans="1:9" x14ac:dyDescent="0.25">
      <c r="A828" s="1" t="s">
        <v>117</v>
      </c>
      <c r="B828" s="1" t="s">
        <v>69</v>
      </c>
      <c r="C828" s="2">
        <v>43951</v>
      </c>
      <c r="D828" s="1" t="s">
        <v>46</v>
      </c>
      <c r="E828" s="1" t="s">
        <v>56</v>
      </c>
      <c r="F828" s="1" t="s">
        <v>1089</v>
      </c>
      <c r="G828" s="1" t="s">
        <v>1092</v>
      </c>
      <c r="H828" s="1">
        <v>4</v>
      </c>
      <c r="I828" s="1" t="s">
        <v>1093</v>
      </c>
    </row>
    <row r="829" spans="1:9" x14ac:dyDescent="0.25">
      <c r="A829" s="1" t="s">
        <v>121</v>
      </c>
      <c r="B829" s="1" t="s">
        <v>69</v>
      </c>
      <c r="C829" s="2">
        <v>44015</v>
      </c>
      <c r="D829" s="1" t="s">
        <v>63</v>
      </c>
      <c r="E829" s="1" t="s">
        <v>62</v>
      </c>
      <c r="F829" s="1" t="s">
        <v>1089</v>
      </c>
      <c r="G829" s="1" t="s">
        <v>1085</v>
      </c>
      <c r="H829" s="1">
        <v>7</v>
      </c>
      <c r="I829" s="1" t="s">
        <v>1101</v>
      </c>
    </row>
    <row r="830" spans="1:9" x14ac:dyDescent="0.25">
      <c r="A830" s="1" t="s">
        <v>127</v>
      </c>
      <c r="B830" s="1" t="s">
        <v>69</v>
      </c>
      <c r="C830" s="2">
        <v>44190</v>
      </c>
      <c r="D830" s="1" t="s">
        <v>71</v>
      </c>
      <c r="E830" s="1" t="s">
        <v>56</v>
      </c>
      <c r="F830" s="1" t="s">
        <v>1089</v>
      </c>
      <c r="G830" s="1" t="s">
        <v>1090</v>
      </c>
      <c r="H830" s="1">
        <v>12</v>
      </c>
      <c r="I830" s="1" t="s">
        <v>1100</v>
      </c>
    </row>
    <row r="831" spans="1:9" x14ac:dyDescent="0.25">
      <c r="A831" s="1" t="s">
        <v>128</v>
      </c>
      <c r="B831" s="1" t="s">
        <v>69</v>
      </c>
      <c r="C831" s="2">
        <v>44794</v>
      </c>
      <c r="D831" s="1" t="s">
        <v>72</v>
      </c>
      <c r="E831" s="1" t="s">
        <v>56</v>
      </c>
      <c r="F831" s="1" t="s">
        <v>1082</v>
      </c>
      <c r="G831" s="1" t="s">
        <v>1085</v>
      </c>
      <c r="H831" s="1">
        <v>8</v>
      </c>
      <c r="I831" s="1" t="s">
        <v>1086</v>
      </c>
    </row>
    <row r="832" spans="1:9" x14ac:dyDescent="0.25">
      <c r="A832" s="1" t="s">
        <v>142</v>
      </c>
      <c r="B832" s="1" t="s">
        <v>69</v>
      </c>
      <c r="C832" s="2">
        <v>44010</v>
      </c>
      <c r="D832" s="1" t="s">
        <v>67</v>
      </c>
      <c r="E832" s="1" t="s">
        <v>47</v>
      </c>
      <c r="F832" s="1" t="s">
        <v>1089</v>
      </c>
      <c r="G832" s="1" t="s">
        <v>1092</v>
      </c>
      <c r="H832" s="1">
        <v>6</v>
      </c>
      <c r="I832" s="1" t="s">
        <v>1099</v>
      </c>
    </row>
    <row r="833" spans="1:9" x14ac:dyDescent="0.25">
      <c r="A833" s="1" t="s">
        <v>143</v>
      </c>
      <c r="B833" s="1" t="s">
        <v>69</v>
      </c>
      <c r="C833" s="2">
        <v>44407</v>
      </c>
      <c r="D833" s="1" t="s">
        <v>49</v>
      </c>
      <c r="E833" s="1" t="s">
        <v>70</v>
      </c>
      <c r="F833" s="1" t="s">
        <v>1087</v>
      </c>
      <c r="G833" s="1" t="s">
        <v>1085</v>
      </c>
      <c r="H833" s="1">
        <v>7</v>
      </c>
      <c r="I833" s="1" t="s">
        <v>1101</v>
      </c>
    </row>
    <row r="834" spans="1:9" x14ac:dyDescent="0.25">
      <c r="A834" s="1" t="s">
        <v>151</v>
      </c>
      <c r="B834" s="1" t="s">
        <v>69</v>
      </c>
      <c r="C834" s="2">
        <v>45255</v>
      </c>
      <c r="D834" s="1" t="s">
        <v>55</v>
      </c>
      <c r="E834" s="1" t="s">
        <v>68</v>
      </c>
      <c r="F834" s="1" t="s">
        <v>1094</v>
      </c>
      <c r="G834" s="1" t="s">
        <v>1090</v>
      </c>
      <c r="H834" s="1">
        <v>11</v>
      </c>
      <c r="I834" s="1" t="s">
        <v>1091</v>
      </c>
    </row>
    <row r="835" spans="1:9" x14ac:dyDescent="0.25">
      <c r="A835" s="1" t="s">
        <v>153</v>
      </c>
      <c r="B835" s="1" t="s">
        <v>69</v>
      </c>
      <c r="C835" s="2">
        <v>44643</v>
      </c>
      <c r="D835" s="1" t="s">
        <v>72</v>
      </c>
      <c r="E835" s="1" t="s">
        <v>47</v>
      </c>
      <c r="F835" s="1" t="s">
        <v>1082</v>
      </c>
      <c r="G835" s="1" t="s">
        <v>1083</v>
      </c>
      <c r="H835" s="1">
        <v>3</v>
      </c>
      <c r="I835" s="1" t="s">
        <v>1088</v>
      </c>
    </row>
    <row r="836" spans="1:9" x14ac:dyDescent="0.25">
      <c r="A836" s="1" t="s">
        <v>166</v>
      </c>
      <c r="B836" s="1" t="s">
        <v>69</v>
      </c>
      <c r="C836" s="2">
        <v>44762</v>
      </c>
      <c r="D836" s="1" t="s">
        <v>63</v>
      </c>
      <c r="E836" s="1" t="s">
        <v>58</v>
      </c>
      <c r="F836" s="1" t="s">
        <v>1082</v>
      </c>
      <c r="G836" s="1" t="s">
        <v>1085</v>
      </c>
      <c r="H836" s="1">
        <v>7</v>
      </c>
      <c r="I836" s="1" t="s">
        <v>1101</v>
      </c>
    </row>
    <row r="837" spans="1:9" x14ac:dyDescent="0.25">
      <c r="A837" s="1" t="s">
        <v>198</v>
      </c>
      <c r="B837" s="1" t="s">
        <v>69</v>
      </c>
      <c r="C837" s="2">
        <v>44351</v>
      </c>
      <c r="D837" s="1" t="s">
        <v>71</v>
      </c>
      <c r="E837" s="1" t="s">
        <v>70</v>
      </c>
      <c r="F837" s="1" t="s">
        <v>1087</v>
      </c>
      <c r="G837" s="1" t="s">
        <v>1092</v>
      </c>
      <c r="H837" s="1">
        <v>6</v>
      </c>
      <c r="I837" s="1" t="s">
        <v>1099</v>
      </c>
    </row>
    <row r="838" spans="1:9" x14ac:dyDescent="0.25">
      <c r="A838" s="1" t="s">
        <v>210</v>
      </c>
      <c r="B838" s="1" t="s">
        <v>69</v>
      </c>
      <c r="C838" s="2">
        <v>45194</v>
      </c>
      <c r="D838" s="1" t="s">
        <v>46</v>
      </c>
      <c r="E838" s="1" t="s">
        <v>64</v>
      </c>
      <c r="F838" s="1" t="s">
        <v>1094</v>
      </c>
      <c r="G838" s="1" t="s">
        <v>1085</v>
      </c>
      <c r="H838" s="1">
        <v>9</v>
      </c>
      <c r="I838" s="1" t="s">
        <v>1095</v>
      </c>
    </row>
    <row r="839" spans="1:9" x14ac:dyDescent="0.25">
      <c r="A839" s="1" t="s">
        <v>214</v>
      </c>
      <c r="B839" s="1" t="s">
        <v>69</v>
      </c>
      <c r="C839" s="2">
        <v>45078</v>
      </c>
      <c r="D839" s="1" t="s">
        <v>63</v>
      </c>
      <c r="E839" s="1" t="s">
        <v>60</v>
      </c>
      <c r="F839" s="1" t="s">
        <v>1094</v>
      </c>
      <c r="G839" s="1" t="s">
        <v>1092</v>
      </c>
      <c r="H839" s="1">
        <v>6</v>
      </c>
      <c r="I839" s="1" t="s">
        <v>1099</v>
      </c>
    </row>
    <row r="840" spans="1:9" x14ac:dyDescent="0.25">
      <c r="A840" s="1" t="s">
        <v>226</v>
      </c>
      <c r="B840" s="1" t="s">
        <v>69</v>
      </c>
      <c r="C840" s="2">
        <v>44415</v>
      </c>
      <c r="D840" s="1" t="s">
        <v>72</v>
      </c>
      <c r="E840" s="1" t="s">
        <v>58</v>
      </c>
      <c r="F840" s="1" t="s">
        <v>1087</v>
      </c>
      <c r="G840" s="1" t="s">
        <v>1085</v>
      </c>
      <c r="H840" s="1">
        <v>8</v>
      </c>
      <c r="I840" s="1" t="s">
        <v>1086</v>
      </c>
    </row>
    <row r="841" spans="1:9" x14ac:dyDescent="0.25">
      <c r="A841" s="1" t="s">
        <v>230</v>
      </c>
      <c r="B841" s="1" t="s">
        <v>69</v>
      </c>
      <c r="C841" s="2">
        <v>44383</v>
      </c>
      <c r="D841" s="1" t="s">
        <v>67</v>
      </c>
      <c r="E841" s="1" t="s">
        <v>68</v>
      </c>
      <c r="F841" s="1" t="s">
        <v>1087</v>
      </c>
      <c r="G841" s="1" t="s">
        <v>1085</v>
      </c>
      <c r="H841" s="1">
        <v>7</v>
      </c>
      <c r="I841" s="1" t="s">
        <v>1101</v>
      </c>
    </row>
    <row r="842" spans="1:9" x14ac:dyDescent="0.25">
      <c r="A842" s="1" t="s">
        <v>239</v>
      </c>
      <c r="B842" s="1" t="s">
        <v>69</v>
      </c>
      <c r="C842" s="2">
        <v>44557</v>
      </c>
      <c r="D842" s="1" t="s">
        <v>51</v>
      </c>
      <c r="E842" s="1" t="s">
        <v>64</v>
      </c>
      <c r="F842" s="1" t="s">
        <v>1087</v>
      </c>
      <c r="G842" s="1" t="s">
        <v>1090</v>
      </c>
      <c r="H842" s="1">
        <v>12</v>
      </c>
      <c r="I842" s="1" t="s">
        <v>1100</v>
      </c>
    </row>
    <row r="843" spans="1:9" x14ac:dyDescent="0.25">
      <c r="A843" s="1" t="s">
        <v>250</v>
      </c>
      <c r="B843" s="1" t="s">
        <v>69</v>
      </c>
      <c r="C843" s="2">
        <v>44177</v>
      </c>
      <c r="D843" s="1" t="s">
        <v>67</v>
      </c>
      <c r="E843" s="1" t="s">
        <v>68</v>
      </c>
      <c r="F843" s="1" t="s">
        <v>1089</v>
      </c>
      <c r="G843" s="1" t="s">
        <v>1090</v>
      </c>
      <c r="H843" s="1">
        <v>12</v>
      </c>
      <c r="I843" s="1" t="s">
        <v>1100</v>
      </c>
    </row>
    <row r="844" spans="1:9" x14ac:dyDescent="0.25">
      <c r="A844" s="1" t="s">
        <v>256</v>
      </c>
      <c r="B844" s="1" t="s">
        <v>69</v>
      </c>
      <c r="C844" s="2">
        <v>44941</v>
      </c>
      <c r="D844" s="1" t="s">
        <v>55</v>
      </c>
      <c r="E844" s="1" t="s">
        <v>64</v>
      </c>
      <c r="F844" s="1" t="s">
        <v>1094</v>
      </c>
      <c r="G844" s="1" t="s">
        <v>1083</v>
      </c>
      <c r="H844" s="1">
        <v>1</v>
      </c>
      <c r="I844" s="1" t="s">
        <v>1097</v>
      </c>
    </row>
    <row r="845" spans="1:9" x14ac:dyDescent="0.25">
      <c r="A845" s="1" t="s">
        <v>258</v>
      </c>
      <c r="B845" s="1" t="s">
        <v>69</v>
      </c>
      <c r="C845" s="2">
        <v>43993</v>
      </c>
      <c r="D845" s="1" t="s">
        <v>46</v>
      </c>
      <c r="E845" s="1" t="s">
        <v>47</v>
      </c>
      <c r="F845" s="1" t="s">
        <v>1089</v>
      </c>
      <c r="G845" s="1" t="s">
        <v>1092</v>
      </c>
      <c r="H845" s="1">
        <v>6</v>
      </c>
      <c r="I845" s="1" t="s">
        <v>1099</v>
      </c>
    </row>
    <row r="846" spans="1:9" x14ac:dyDescent="0.25">
      <c r="A846" s="1" t="s">
        <v>259</v>
      </c>
      <c r="B846" s="1" t="s">
        <v>69</v>
      </c>
      <c r="C846" s="2">
        <v>44476</v>
      </c>
      <c r="D846" s="1" t="s">
        <v>49</v>
      </c>
      <c r="E846" s="1" t="s">
        <v>62</v>
      </c>
      <c r="F846" s="1" t="s">
        <v>1087</v>
      </c>
      <c r="G846" s="1" t="s">
        <v>1090</v>
      </c>
      <c r="H846" s="1">
        <v>10</v>
      </c>
      <c r="I846" s="1" t="s">
        <v>1096</v>
      </c>
    </row>
    <row r="847" spans="1:9" x14ac:dyDescent="0.25">
      <c r="A847" s="1" t="s">
        <v>286</v>
      </c>
      <c r="B847" s="1" t="s">
        <v>69</v>
      </c>
      <c r="C847" s="2">
        <v>43909</v>
      </c>
      <c r="D847" s="1" t="s">
        <v>55</v>
      </c>
      <c r="E847" s="1" t="s">
        <v>68</v>
      </c>
      <c r="F847" s="1" t="s">
        <v>1089</v>
      </c>
      <c r="G847" s="1" t="s">
        <v>1083</v>
      </c>
      <c r="H847" s="1">
        <v>3</v>
      </c>
      <c r="I847" s="1" t="s">
        <v>1088</v>
      </c>
    </row>
    <row r="848" spans="1:9" x14ac:dyDescent="0.25">
      <c r="A848" s="1" t="s">
        <v>299</v>
      </c>
      <c r="B848" s="1" t="s">
        <v>69</v>
      </c>
      <c r="C848" s="2">
        <v>44054</v>
      </c>
      <c r="D848" s="1" t="s">
        <v>67</v>
      </c>
      <c r="E848" s="1" t="s">
        <v>62</v>
      </c>
      <c r="F848" s="1" t="s">
        <v>1089</v>
      </c>
      <c r="G848" s="1" t="s">
        <v>1085</v>
      </c>
      <c r="H848" s="1">
        <v>8</v>
      </c>
      <c r="I848" s="1" t="s">
        <v>1086</v>
      </c>
    </row>
    <row r="849" spans="1:9" x14ac:dyDescent="0.25">
      <c r="A849" s="1" t="s">
        <v>305</v>
      </c>
      <c r="B849" s="1" t="s">
        <v>69</v>
      </c>
      <c r="C849" s="2">
        <v>45264</v>
      </c>
      <c r="D849" s="1" t="s">
        <v>63</v>
      </c>
      <c r="E849" s="1" t="s">
        <v>62</v>
      </c>
      <c r="F849" s="1" t="s">
        <v>1094</v>
      </c>
      <c r="G849" s="1" t="s">
        <v>1090</v>
      </c>
      <c r="H849" s="1">
        <v>12</v>
      </c>
      <c r="I849" s="1" t="s">
        <v>1100</v>
      </c>
    </row>
    <row r="850" spans="1:9" x14ac:dyDescent="0.25">
      <c r="A850" s="1" t="s">
        <v>315</v>
      </c>
      <c r="B850" s="1" t="s">
        <v>69</v>
      </c>
      <c r="C850" s="2">
        <v>44926</v>
      </c>
      <c r="D850" s="1" t="s">
        <v>46</v>
      </c>
      <c r="E850" s="1" t="s">
        <v>70</v>
      </c>
      <c r="F850" s="1" t="s">
        <v>1082</v>
      </c>
      <c r="G850" s="1" t="s">
        <v>1090</v>
      </c>
      <c r="H850" s="1">
        <v>12</v>
      </c>
      <c r="I850" s="1" t="s">
        <v>1100</v>
      </c>
    </row>
    <row r="851" spans="1:9" x14ac:dyDescent="0.25">
      <c r="A851" s="1" t="s">
        <v>323</v>
      </c>
      <c r="B851" s="1" t="s">
        <v>69</v>
      </c>
      <c r="C851" s="2">
        <v>45256</v>
      </c>
      <c r="D851" s="1" t="s">
        <v>55</v>
      </c>
      <c r="E851" s="1" t="s">
        <v>53</v>
      </c>
      <c r="F851" s="1" t="s">
        <v>1094</v>
      </c>
      <c r="G851" s="1" t="s">
        <v>1090</v>
      </c>
      <c r="H851" s="1">
        <v>11</v>
      </c>
      <c r="I851" s="1" t="s">
        <v>1091</v>
      </c>
    </row>
    <row r="852" spans="1:9" x14ac:dyDescent="0.25">
      <c r="A852" s="1" t="s">
        <v>325</v>
      </c>
      <c r="B852" s="1" t="s">
        <v>69</v>
      </c>
      <c r="C852" s="2">
        <v>44655</v>
      </c>
      <c r="D852" s="1" t="s">
        <v>67</v>
      </c>
      <c r="E852" s="1" t="s">
        <v>64</v>
      </c>
      <c r="F852" s="1" t="s">
        <v>1082</v>
      </c>
      <c r="G852" s="1" t="s">
        <v>1092</v>
      </c>
      <c r="H852" s="1">
        <v>4</v>
      </c>
      <c r="I852" s="1" t="s">
        <v>1093</v>
      </c>
    </row>
    <row r="853" spans="1:9" x14ac:dyDescent="0.25">
      <c r="A853" s="1" t="s">
        <v>364</v>
      </c>
      <c r="B853" s="1" t="s">
        <v>69</v>
      </c>
      <c r="C853" s="2">
        <v>45120</v>
      </c>
      <c r="D853" s="1" t="s">
        <v>71</v>
      </c>
      <c r="E853" s="1" t="s">
        <v>64</v>
      </c>
      <c r="F853" s="1" t="s">
        <v>1094</v>
      </c>
      <c r="G853" s="1" t="s">
        <v>1085</v>
      </c>
      <c r="H853" s="1">
        <v>7</v>
      </c>
      <c r="I853" s="1" t="s">
        <v>1101</v>
      </c>
    </row>
    <row r="854" spans="1:9" x14ac:dyDescent="0.25">
      <c r="A854" s="1" t="s">
        <v>381</v>
      </c>
      <c r="B854" s="1" t="s">
        <v>69</v>
      </c>
      <c r="C854" s="2">
        <v>43945</v>
      </c>
      <c r="D854" s="1" t="s">
        <v>71</v>
      </c>
      <c r="E854" s="1" t="s">
        <v>56</v>
      </c>
      <c r="F854" s="1" t="s">
        <v>1089</v>
      </c>
      <c r="G854" s="1" t="s">
        <v>1092</v>
      </c>
      <c r="H854" s="1">
        <v>4</v>
      </c>
      <c r="I854" s="1" t="s">
        <v>1093</v>
      </c>
    </row>
    <row r="855" spans="1:9" x14ac:dyDescent="0.25">
      <c r="A855" s="1" t="s">
        <v>406</v>
      </c>
      <c r="B855" s="1" t="s">
        <v>69</v>
      </c>
      <c r="C855" s="2">
        <v>44232</v>
      </c>
      <c r="D855" s="1" t="s">
        <v>71</v>
      </c>
      <c r="E855" s="1" t="s">
        <v>68</v>
      </c>
      <c r="F855" s="1" t="s">
        <v>1087</v>
      </c>
      <c r="G855" s="1" t="s">
        <v>1083</v>
      </c>
      <c r="H855" s="1">
        <v>2</v>
      </c>
      <c r="I855" s="1" t="s">
        <v>1084</v>
      </c>
    </row>
    <row r="856" spans="1:9" x14ac:dyDescent="0.25">
      <c r="A856" s="1" t="s">
        <v>419</v>
      </c>
      <c r="B856" s="1" t="s">
        <v>69</v>
      </c>
      <c r="C856" s="2">
        <v>44488</v>
      </c>
      <c r="D856" s="1" t="s">
        <v>55</v>
      </c>
      <c r="E856" s="1" t="s">
        <v>60</v>
      </c>
      <c r="F856" s="1" t="s">
        <v>1087</v>
      </c>
      <c r="G856" s="1" t="s">
        <v>1090</v>
      </c>
      <c r="H856" s="1">
        <v>10</v>
      </c>
      <c r="I856" s="1" t="s">
        <v>1096</v>
      </c>
    </row>
    <row r="857" spans="1:9" x14ac:dyDescent="0.25">
      <c r="A857" s="1" t="s">
        <v>431</v>
      </c>
      <c r="B857" s="1" t="s">
        <v>69</v>
      </c>
      <c r="C857" s="2">
        <v>43907</v>
      </c>
      <c r="D857" s="1" t="s">
        <v>49</v>
      </c>
      <c r="E857" s="1" t="s">
        <v>47</v>
      </c>
      <c r="F857" s="1" t="s">
        <v>1089</v>
      </c>
      <c r="G857" s="1" t="s">
        <v>1083</v>
      </c>
      <c r="H857" s="1">
        <v>3</v>
      </c>
      <c r="I857" s="1" t="s">
        <v>1088</v>
      </c>
    </row>
    <row r="858" spans="1:9" x14ac:dyDescent="0.25">
      <c r="A858" s="1" t="s">
        <v>433</v>
      </c>
      <c r="B858" s="1" t="s">
        <v>69</v>
      </c>
      <c r="C858" s="2">
        <v>44854</v>
      </c>
      <c r="D858" s="1" t="s">
        <v>63</v>
      </c>
      <c r="E858" s="1" t="s">
        <v>60</v>
      </c>
      <c r="F858" s="1" t="s">
        <v>1082</v>
      </c>
      <c r="G858" s="1" t="s">
        <v>1090</v>
      </c>
      <c r="H858" s="1">
        <v>10</v>
      </c>
      <c r="I858" s="1" t="s">
        <v>1096</v>
      </c>
    </row>
    <row r="859" spans="1:9" x14ac:dyDescent="0.25">
      <c r="A859" s="1" t="s">
        <v>465</v>
      </c>
      <c r="B859" s="1" t="s">
        <v>69</v>
      </c>
      <c r="C859" s="2">
        <v>45189</v>
      </c>
      <c r="D859" s="1" t="s">
        <v>49</v>
      </c>
      <c r="E859" s="1" t="s">
        <v>62</v>
      </c>
      <c r="F859" s="1" t="s">
        <v>1094</v>
      </c>
      <c r="G859" s="1" t="s">
        <v>1085</v>
      </c>
      <c r="H859" s="1">
        <v>9</v>
      </c>
      <c r="I859" s="1" t="s">
        <v>1095</v>
      </c>
    </row>
    <row r="860" spans="1:9" x14ac:dyDescent="0.25">
      <c r="A860" s="1" t="s">
        <v>481</v>
      </c>
      <c r="B860" s="1" t="s">
        <v>69</v>
      </c>
      <c r="C860" s="2">
        <v>44686</v>
      </c>
      <c r="D860" s="1" t="s">
        <v>67</v>
      </c>
      <c r="E860" s="1" t="s">
        <v>62</v>
      </c>
      <c r="F860" s="1" t="s">
        <v>1082</v>
      </c>
      <c r="G860" s="1" t="s">
        <v>1092</v>
      </c>
      <c r="H860" s="1">
        <v>5</v>
      </c>
      <c r="I860" s="1" t="s">
        <v>1098</v>
      </c>
    </row>
    <row r="861" spans="1:9" x14ac:dyDescent="0.25">
      <c r="A861" s="1" t="s">
        <v>494</v>
      </c>
      <c r="B861" s="1" t="s">
        <v>69</v>
      </c>
      <c r="C861" s="2">
        <v>44975</v>
      </c>
      <c r="D861" s="1" t="s">
        <v>49</v>
      </c>
      <c r="E861" s="1" t="s">
        <v>60</v>
      </c>
      <c r="F861" s="1" t="s">
        <v>1094</v>
      </c>
      <c r="G861" s="1" t="s">
        <v>1083</v>
      </c>
      <c r="H861" s="1">
        <v>2</v>
      </c>
      <c r="I861" s="1" t="s">
        <v>1084</v>
      </c>
    </row>
    <row r="862" spans="1:9" x14ac:dyDescent="0.25">
      <c r="A862" s="1" t="s">
        <v>499</v>
      </c>
      <c r="B862" s="1" t="s">
        <v>69</v>
      </c>
      <c r="C862" s="2">
        <v>44560</v>
      </c>
      <c r="D862" s="1" t="s">
        <v>55</v>
      </c>
      <c r="E862" s="1" t="s">
        <v>68</v>
      </c>
      <c r="F862" s="1" t="s">
        <v>1087</v>
      </c>
      <c r="G862" s="1" t="s">
        <v>1090</v>
      </c>
      <c r="H862" s="1">
        <v>12</v>
      </c>
      <c r="I862" s="1" t="s">
        <v>1100</v>
      </c>
    </row>
    <row r="863" spans="1:9" x14ac:dyDescent="0.25">
      <c r="A863" s="1" t="s">
        <v>501</v>
      </c>
      <c r="B863" s="1" t="s">
        <v>69</v>
      </c>
      <c r="C863" s="2">
        <v>44394</v>
      </c>
      <c r="D863" s="1" t="s">
        <v>63</v>
      </c>
      <c r="E863" s="1" t="s">
        <v>50</v>
      </c>
      <c r="F863" s="1" t="s">
        <v>1087</v>
      </c>
      <c r="G863" s="1" t="s">
        <v>1085</v>
      </c>
      <c r="H863" s="1">
        <v>7</v>
      </c>
      <c r="I863" s="1" t="s">
        <v>1101</v>
      </c>
    </row>
    <row r="864" spans="1:9" x14ac:dyDescent="0.25">
      <c r="A864" s="1" t="s">
        <v>519</v>
      </c>
      <c r="B864" s="1" t="s">
        <v>69</v>
      </c>
      <c r="C864" s="2">
        <v>44301</v>
      </c>
      <c r="D864" s="1" t="s">
        <v>72</v>
      </c>
      <c r="E864" s="1" t="s">
        <v>68</v>
      </c>
      <c r="F864" s="1" t="s">
        <v>1087</v>
      </c>
      <c r="G864" s="1" t="s">
        <v>1092</v>
      </c>
      <c r="H864" s="1">
        <v>4</v>
      </c>
      <c r="I864" s="1" t="s">
        <v>1093</v>
      </c>
    </row>
    <row r="865" spans="1:9" x14ac:dyDescent="0.25">
      <c r="A865" s="1" t="s">
        <v>533</v>
      </c>
      <c r="B865" s="1" t="s">
        <v>69</v>
      </c>
      <c r="C865" s="2">
        <v>44545</v>
      </c>
      <c r="D865" s="1" t="s">
        <v>67</v>
      </c>
      <c r="E865" s="1" t="s">
        <v>58</v>
      </c>
      <c r="F865" s="1" t="s">
        <v>1087</v>
      </c>
      <c r="G865" s="1" t="s">
        <v>1090</v>
      </c>
      <c r="H865" s="1">
        <v>12</v>
      </c>
      <c r="I865" s="1" t="s">
        <v>1100</v>
      </c>
    </row>
    <row r="866" spans="1:9" x14ac:dyDescent="0.25">
      <c r="A866" s="1" t="s">
        <v>535</v>
      </c>
      <c r="B866" s="1" t="s">
        <v>69</v>
      </c>
      <c r="C866" s="2">
        <v>44031</v>
      </c>
      <c r="D866" s="1" t="s">
        <v>72</v>
      </c>
      <c r="E866" s="1" t="s">
        <v>50</v>
      </c>
      <c r="F866" s="1" t="s">
        <v>1089</v>
      </c>
      <c r="G866" s="1" t="s">
        <v>1085</v>
      </c>
      <c r="H866" s="1">
        <v>7</v>
      </c>
      <c r="I866" s="1" t="s">
        <v>1101</v>
      </c>
    </row>
    <row r="867" spans="1:9" x14ac:dyDescent="0.25">
      <c r="A867" s="1" t="s">
        <v>536</v>
      </c>
      <c r="B867" s="1" t="s">
        <v>69</v>
      </c>
      <c r="C867" s="2">
        <v>44513</v>
      </c>
      <c r="D867" s="1" t="s">
        <v>67</v>
      </c>
      <c r="E867" s="1" t="s">
        <v>62</v>
      </c>
      <c r="F867" s="1" t="s">
        <v>1087</v>
      </c>
      <c r="G867" s="1" t="s">
        <v>1090</v>
      </c>
      <c r="H867" s="1">
        <v>11</v>
      </c>
      <c r="I867" s="1" t="s">
        <v>1091</v>
      </c>
    </row>
    <row r="868" spans="1:9" x14ac:dyDescent="0.25">
      <c r="A868" s="1" t="s">
        <v>539</v>
      </c>
      <c r="B868" s="1" t="s">
        <v>69</v>
      </c>
      <c r="C868" s="2">
        <v>44311</v>
      </c>
      <c r="D868" s="1" t="s">
        <v>49</v>
      </c>
      <c r="E868" s="1" t="s">
        <v>68</v>
      </c>
      <c r="F868" s="1" t="s">
        <v>1087</v>
      </c>
      <c r="G868" s="1" t="s">
        <v>1092</v>
      </c>
      <c r="H868" s="1">
        <v>4</v>
      </c>
      <c r="I868" s="1" t="s">
        <v>1093</v>
      </c>
    </row>
    <row r="869" spans="1:9" x14ac:dyDescent="0.25">
      <c r="A869" s="1" t="s">
        <v>549</v>
      </c>
      <c r="B869" s="1" t="s">
        <v>69</v>
      </c>
      <c r="C869" s="2">
        <v>44700</v>
      </c>
      <c r="D869" s="1" t="s">
        <v>55</v>
      </c>
      <c r="E869" s="1" t="s">
        <v>58</v>
      </c>
      <c r="F869" s="1" t="s">
        <v>1082</v>
      </c>
      <c r="G869" s="1" t="s">
        <v>1092</v>
      </c>
      <c r="H869" s="1">
        <v>5</v>
      </c>
      <c r="I869" s="1" t="s">
        <v>1098</v>
      </c>
    </row>
    <row r="870" spans="1:9" x14ac:dyDescent="0.25">
      <c r="A870" s="1" t="s">
        <v>555</v>
      </c>
      <c r="B870" s="1" t="s">
        <v>69</v>
      </c>
      <c r="C870" s="2">
        <v>45015</v>
      </c>
      <c r="D870" s="1" t="s">
        <v>55</v>
      </c>
      <c r="E870" s="1" t="s">
        <v>68</v>
      </c>
      <c r="F870" s="1" t="s">
        <v>1094</v>
      </c>
      <c r="G870" s="1" t="s">
        <v>1083</v>
      </c>
      <c r="H870" s="1">
        <v>3</v>
      </c>
      <c r="I870" s="1" t="s">
        <v>1088</v>
      </c>
    </row>
    <row r="871" spans="1:9" x14ac:dyDescent="0.25">
      <c r="A871" s="1" t="s">
        <v>567</v>
      </c>
      <c r="B871" s="1" t="s">
        <v>69</v>
      </c>
      <c r="C871" s="2">
        <v>44314</v>
      </c>
      <c r="D871" s="1" t="s">
        <v>49</v>
      </c>
      <c r="E871" s="1" t="s">
        <v>47</v>
      </c>
      <c r="F871" s="1" t="s">
        <v>1087</v>
      </c>
      <c r="G871" s="1" t="s">
        <v>1092</v>
      </c>
      <c r="H871" s="1">
        <v>4</v>
      </c>
      <c r="I871" s="1" t="s">
        <v>1093</v>
      </c>
    </row>
    <row r="872" spans="1:9" x14ac:dyDescent="0.25">
      <c r="A872" s="1" t="s">
        <v>574</v>
      </c>
      <c r="B872" s="1" t="s">
        <v>69</v>
      </c>
      <c r="C872" s="2">
        <v>44862</v>
      </c>
      <c r="D872" s="1" t="s">
        <v>49</v>
      </c>
      <c r="E872" s="1" t="s">
        <v>58</v>
      </c>
      <c r="F872" s="1" t="s">
        <v>1082</v>
      </c>
      <c r="G872" s="1" t="s">
        <v>1090</v>
      </c>
      <c r="H872" s="1">
        <v>10</v>
      </c>
      <c r="I872" s="1" t="s">
        <v>1096</v>
      </c>
    </row>
    <row r="873" spans="1:9" x14ac:dyDescent="0.25">
      <c r="A873" s="1" t="s">
        <v>575</v>
      </c>
      <c r="B873" s="1" t="s">
        <v>69</v>
      </c>
      <c r="C873" s="2">
        <v>45158</v>
      </c>
      <c r="D873" s="1" t="s">
        <v>49</v>
      </c>
      <c r="E873" s="1" t="s">
        <v>70</v>
      </c>
      <c r="F873" s="1" t="s">
        <v>1094</v>
      </c>
      <c r="G873" s="1" t="s">
        <v>1085</v>
      </c>
      <c r="H873" s="1">
        <v>8</v>
      </c>
      <c r="I873" s="1" t="s">
        <v>1086</v>
      </c>
    </row>
    <row r="874" spans="1:9" x14ac:dyDescent="0.25">
      <c r="A874" s="1" t="s">
        <v>576</v>
      </c>
      <c r="B874" s="1" t="s">
        <v>69</v>
      </c>
      <c r="C874" s="2">
        <v>44415</v>
      </c>
      <c r="D874" s="1" t="s">
        <v>72</v>
      </c>
      <c r="E874" s="1" t="s">
        <v>70</v>
      </c>
      <c r="F874" s="1" t="s">
        <v>1087</v>
      </c>
      <c r="G874" s="1" t="s">
        <v>1085</v>
      </c>
      <c r="H874" s="1">
        <v>8</v>
      </c>
      <c r="I874" s="1" t="s">
        <v>1086</v>
      </c>
    </row>
    <row r="875" spans="1:9" x14ac:dyDescent="0.25">
      <c r="A875" s="1" t="s">
        <v>588</v>
      </c>
      <c r="B875" s="1" t="s">
        <v>69</v>
      </c>
      <c r="C875" s="2">
        <v>44325</v>
      </c>
      <c r="D875" s="1" t="s">
        <v>67</v>
      </c>
      <c r="E875" s="1" t="s">
        <v>60</v>
      </c>
      <c r="F875" s="1" t="s">
        <v>1087</v>
      </c>
      <c r="G875" s="1" t="s">
        <v>1092</v>
      </c>
      <c r="H875" s="1">
        <v>5</v>
      </c>
      <c r="I875" s="1" t="s">
        <v>1098</v>
      </c>
    </row>
    <row r="876" spans="1:9" x14ac:dyDescent="0.25">
      <c r="A876" s="1" t="s">
        <v>593</v>
      </c>
      <c r="B876" s="1" t="s">
        <v>69</v>
      </c>
      <c r="C876" s="2">
        <v>44536</v>
      </c>
      <c r="D876" s="1" t="s">
        <v>51</v>
      </c>
      <c r="E876" s="1" t="s">
        <v>58</v>
      </c>
      <c r="F876" s="1" t="s">
        <v>1087</v>
      </c>
      <c r="G876" s="1" t="s">
        <v>1090</v>
      </c>
      <c r="H876" s="1">
        <v>12</v>
      </c>
      <c r="I876" s="1" t="s">
        <v>1100</v>
      </c>
    </row>
    <row r="877" spans="1:9" x14ac:dyDescent="0.25">
      <c r="A877" s="1" t="s">
        <v>599</v>
      </c>
      <c r="B877" s="1" t="s">
        <v>69</v>
      </c>
      <c r="C877" s="2">
        <v>45093</v>
      </c>
      <c r="D877" s="1" t="s">
        <v>67</v>
      </c>
      <c r="E877" s="1" t="s">
        <v>50</v>
      </c>
      <c r="F877" s="1" t="s">
        <v>1094</v>
      </c>
      <c r="G877" s="1" t="s">
        <v>1092</v>
      </c>
      <c r="H877" s="1">
        <v>6</v>
      </c>
      <c r="I877" s="1" t="s">
        <v>1099</v>
      </c>
    </row>
    <row r="878" spans="1:9" x14ac:dyDescent="0.25">
      <c r="A878" s="1" t="s">
        <v>607</v>
      </c>
      <c r="B878" s="1" t="s">
        <v>69</v>
      </c>
      <c r="C878" s="2">
        <v>44778</v>
      </c>
      <c r="D878" s="1" t="s">
        <v>51</v>
      </c>
      <c r="E878" s="1" t="s">
        <v>56</v>
      </c>
      <c r="F878" s="1" t="s">
        <v>1082</v>
      </c>
      <c r="G878" s="1" t="s">
        <v>1085</v>
      </c>
      <c r="H878" s="1">
        <v>8</v>
      </c>
      <c r="I878" s="1" t="s">
        <v>1086</v>
      </c>
    </row>
    <row r="879" spans="1:9" x14ac:dyDescent="0.25">
      <c r="A879" s="1" t="s">
        <v>629</v>
      </c>
      <c r="B879" s="1" t="s">
        <v>69</v>
      </c>
      <c r="C879" s="2">
        <v>45201</v>
      </c>
      <c r="D879" s="1" t="s">
        <v>46</v>
      </c>
      <c r="E879" s="1" t="s">
        <v>53</v>
      </c>
      <c r="F879" s="1" t="s">
        <v>1094</v>
      </c>
      <c r="G879" s="1" t="s">
        <v>1090</v>
      </c>
      <c r="H879" s="1">
        <v>10</v>
      </c>
      <c r="I879" s="1" t="s">
        <v>1096</v>
      </c>
    </row>
    <row r="880" spans="1:9" x14ac:dyDescent="0.25">
      <c r="A880" s="1" t="s">
        <v>631</v>
      </c>
      <c r="B880" s="1" t="s">
        <v>69</v>
      </c>
      <c r="C880" s="2">
        <v>45069</v>
      </c>
      <c r="D880" s="1" t="s">
        <v>72</v>
      </c>
      <c r="E880" s="1" t="s">
        <v>60</v>
      </c>
      <c r="F880" s="1" t="s">
        <v>1094</v>
      </c>
      <c r="G880" s="1" t="s">
        <v>1092</v>
      </c>
      <c r="H880" s="1">
        <v>5</v>
      </c>
      <c r="I880" s="1" t="s">
        <v>1098</v>
      </c>
    </row>
    <row r="881" spans="1:9" x14ac:dyDescent="0.25">
      <c r="A881" s="1" t="s">
        <v>637</v>
      </c>
      <c r="B881" s="1" t="s">
        <v>69</v>
      </c>
      <c r="C881" s="2">
        <v>43969</v>
      </c>
      <c r="D881" s="1" t="s">
        <v>71</v>
      </c>
      <c r="E881" s="1" t="s">
        <v>62</v>
      </c>
      <c r="F881" s="1" t="s">
        <v>1089</v>
      </c>
      <c r="G881" s="1" t="s">
        <v>1092</v>
      </c>
      <c r="H881" s="1">
        <v>5</v>
      </c>
      <c r="I881" s="1" t="s">
        <v>1098</v>
      </c>
    </row>
    <row r="882" spans="1:9" x14ac:dyDescent="0.25">
      <c r="A882" s="1" t="s">
        <v>666</v>
      </c>
      <c r="B882" s="1" t="s">
        <v>69</v>
      </c>
      <c r="C882" s="2">
        <v>44056</v>
      </c>
      <c r="D882" s="1" t="s">
        <v>71</v>
      </c>
      <c r="E882" s="1" t="s">
        <v>56</v>
      </c>
      <c r="F882" s="1" t="s">
        <v>1089</v>
      </c>
      <c r="G882" s="1" t="s">
        <v>1085</v>
      </c>
      <c r="H882" s="1">
        <v>8</v>
      </c>
      <c r="I882" s="1" t="s">
        <v>1086</v>
      </c>
    </row>
    <row r="883" spans="1:9" x14ac:dyDescent="0.25">
      <c r="A883" s="1" t="s">
        <v>677</v>
      </c>
      <c r="B883" s="1" t="s">
        <v>69</v>
      </c>
      <c r="C883" s="2">
        <v>45086</v>
      </c>
      <c r="D883" s="1" t="s">
        <v>71</v>
      </c>
      <c r="E883" s="1" t="s">
        <v>62</v>
      </c>
      <c r="F883" s="1" t="s">
        <v>1094</v>
      </c>
      <c r="G883" s="1" t="s">
        <v>1092</v>
      </c>
      <c r="H883" s="1">
        <v>6</v>
      </c>
      <c r="I883" s="1" t="s">
        <v>1099</v>
      </c>
    </row>
    <row r="884" spans="1:9" x14ac:dyDescent="0.25">
      <c r="A884" s="1" t="s">
        <v>680</v>
      </c>
      <c r="B884" s="1" t="s">
        <v>69</v>
      </c>
      <c r="C884" s="2">
        <v>44589</v>
      </c>
      <c r="D884" s="1" t="s">
        <v>46</v>
      </c>
      <c r="E884" s="1" t="s">
        <v>53</v>
      </c>
      <c r="F884" s="1" t="s">
        <v>1082</v>
      </c>
      <c r="G884" s="1" t="s">
        <v>1083</v>
      </c>
      <c r="H884" s="1">
        <v>1</v>
      </c>
      <c r="I884" s="1" t="s">
        <v>1097</v>
      </c>
    </row>
    <row r="885" spans="1:9" x14ac:dyDescent="0.25">
      <c r="A885" s="1" t="s">
        <v>681</v>
      </c>
      <c r="B885" s="1" t="s">
        <v>69</v>
      </c>
      <c r="C885" s="2">
        <v>45280</v>
      </c>
      <c r="D885" s="1" t="s">
        <v>63</v>
      </c>
      <c r="E885" s="1" t="s">
        <v>56</v>
      </c>
      <c r="F885" s="1" t="s">
        <v>1094</v>
      </c>
      <c r="G885" s="1" t="s">
        <v>1090</v>
      </c>
      <c r="H885" s="1">
        <v>12</v>
      </c>
      <c r="I885" s="1" t="s">
        <v>1100</v>
      </c>
    </row>
    <row r="886" spans="1:9" x14ac:dyDescent="0.25">
      <c r="A886" s="1" t="s">
        <v>700</v>
      </c>
      <c r="B886" s="1" t="s">
        <v>69</v>
      </c>
      <c r="C886" s="2">
        <v>45151</v>
      </c>
      <c r="D886" s="1" t="s">
        <v>55</v>
      </c>
      <c r="E886" s="1" t="s">
        <v>53</v>
      </c>
      <c r="F886" s="1" t="s">
        <v>1094</v>
      </c>
      <c r="G886" s="1" t="s">
        <v>1085</v>
      </c>
      <c r="H886" s="1">
        <v>8</v>
      </c>
      <c r="I886" s="1" t="s">
        <v>1086</v>
      </c>
    </row>
    <row r="887" spans="1:9" x14ac:dyDescent="0.25">
      <c r="A887" s="1" t="s">
        <v>724</v>
      </c>
      <c r="B887" s="1" t="s">
        <v>69</v>
      </c>
      <c r="C887" s="2">
        <v>44075</v>
      </c>
      <c r="D887" s="1" t="s">
        <v>63</v>
      </c>
      <c r="E887" s="1" t="s">
        <v>47</v>
      </c>
      <c r="F887" s="1" t="s">
        <v>1089</v>
      </c>
      <c r="G887" s="1" t="s">
        <v>1085</v>
      </c>
      <c r="H887" s="1">
        <v>9</v>
      </c>
      <c r="I887" s="1" t="s">
        <v>1095</v>
      </c>
    </row>
    <row r="888" spans="1:9" x14ac:dyDescent="0.25">
      <c r="A888" s="1" t="s">
        <v>732</v>
      </c>
      <c r="B888" s="1" t="s">
        <v>69</v>
      </c>
      <c r="C888" s="2">
        <v>44123</v>
      </c>
      <c r="D888" s="1" t="s">
        <v>49</v>
      </c>
      <c r="E888" s="1" t="s">
        <v>47</v>
      </c>
      <c r="F888" s="1" t="s">
        <v>1089</v>
      </c>
      <c r="G888" s="1" t="s">
        <v>1090</v>
      </c>
      <c r="H888" s="1">
        <v>10</v>
      </c>
      <c r="I888" s="1" t="s">
        <v>1096</v>
      </c>
    </row>
    <row r="889" spans="1:9" x14ac:dyDescent="0.25">
      <c r="A889" s="1" t="s">
        <v>740</v>
      </c>
      <c r="B889" s="1" t="s">
        <v>69</v>
      </c>
      <c r="C889" s="2">
        <v>44700</v>
      </c>
      <c r="D889" s="1" t="s">
        <v>49</v>
      </c>
      <c r="E889" s="1" t="s">
        <v>64</v>
      </c>
      <c r="F889" s="1" t="s">
        <v>1082</v>
      </c>
      <c r="G889" s="1" t="s">
        <v>1092</v>
      </c>
      <c r="H889" s="1">
        <v>5</v>
      </c>
      <c r="I889" s="1" t="s">
        <v>1098</v>
      </c>
    </row>
    <row r="890" spans="1:9" x14ac:dyDescent="0.25">
      <c r="A890" s="1" t="s">
        <v>748</v>
      </c>
      <c r="B890" s="1" t="s">
        <v>69</v>
      </c>
      <c r="C890" s="2">
        <v>43843</v>
      </c>
      <c r="D890" s="1" t="s">
        <v>67</v>
      </c>
      <c r="E890" s="1" t="s">
        <v>64</v>
      </c>
      <c r="F890" s="1" t="s">
        <v>1089</v>
      </c>
      <c r="G890" s="1" t="s">
        <v>1083</v>
      </c>
      <c r="H890" s="1">
        <v>1</v>
      </c>
      <c r="I890" s="1" t="s">
        <v>1097</v>
      </c>
    </row>
    <row r="891" spans="1:9" x14ac:dyDescent="0.25">
      <c r="A891" s="1" t="s">
        <v>760</v>
      </c>
      <c r="B891" s="1" t="s">
        <v>69</v>
      </c>
      <c r="C891" s="2">
        <v>44910</v>
      </c>
      <c r="D891" s="1" t="s">
        <v>72</v>
      </c>
      <c r="E891" s="1" t="s">
        <v>50</v>
      </c>
      <c r="F891" s="1" t="s">
        <v>1082</v>
      </c>
      <c r="G891" s="1" t="s">
        <v>1090</v>
      </c>
      <c r="H891" s="1">
        <v>12</v>
      </c>
      <c r="I891" s="1" t="s">
        <v>1100</v>
      </c>
    </row>
    <row r="892" spans="1:9" x14ac:dyDescent="0.25">
      <c r="A892" s="1" t="s">
        <v>773</v>
      </c>
      <c r="B892" s="1" t="s">
        <v>69</v>
      </c>
      <c r="C892" s="2">
        <v>45258</v>
      </c>
      <c r="D892" s="1" t="s">
        <v>51</v>
      </c>
      <c r="E892" s="1" t="s">
        <v>53</v>
      </c>
      <c r="F892" s="1" t="s">
        <v>1094</v>
      </c>
      <c r="G892" s="1" t="s">
        <v>1090</v>
      </c>
      <c r="H892" s="1">
        <v>11</v>
      </c>
      <c r="I892" s="1" t="s">
        <v>1091</v>
      </c>
    </row>
    <row r="893" spans="1:9" x14ac:dyDescent="0.25">
      <c r="A893" s="1" t="s">
        <v>802</v>
      </c>
      <c r="B893" s="1" t="s">
        <v>69</v>
      </c>
      <c r="C893" s="2">
        <v>44580</v>
      </c>
      <c r="D893" s="1" t="s">
        <v>63</v>
      </c>
      <c r="E893" s="1" t="s">
        <v>47</v>
      </c>
      <c r="F893" s="1" t="s">
        <v>1082</v>
      </c>
      <c r="G893" s="1" t="s">
        <v>1083</v>
      </c>
      <c r="H893" s="1">
        <v>1</v>
      </c>
      <c r="I893" s="1" t="s">
        <v>1097</v>
      </c>
    </row>
    <row r="894" spans="1:9" x14ac:dyDescent="0.25">
      <c r="A894" s="1" t="s">
        <v>804</v>
      </c>
      <c r="B894" s="1" t="s">
        <v>69</v>
      </c>
      <c r="C894" s="2">
        <v>44077</v>
      </c>
      <c r="D894" s="1" t="s">
        <v>63</v>
      </c>
      <c r="E894" s="1" t="s">
        <v>47</v>
      </c>
      <c r="F894" s="1" t="s">
        <v>1089</v>
      </c>
      <c r="G894" s="1" t="s">
        <v>1085</v>
      </c>
      <c r="H894" s="1">
        <v>9</v>
      </c>
      <c r="I894" s="1" t="s">
        <v>1095</v>
      </c>
    </row>
    <row r="895" spans="1:9" x14ac:dyDescent="0.25">
      <c r="A895" s="1" t="s">
        <v>817</v>
      </c>
      <c r="B895" s="1" t="s">
        <v>69</v>
      </c>
      <c r="C895" s="2">
        <v>44494</v>
      </c>
      <c r="D895" s="1" t="s">
        <v>72</v>
      </c>
      <c r="E895" s="1" t="s">
        <v>56</v>
      </c>
      <c r="F895" s="1" t="s">
        <v>1087</v>
      </c>
      <c r="G895" s="1" t="s">
        <v>1090</v>
      </c>
      <c r="H895" s="1">
        <v>10</v>
      </c>
      <c r="I895" s="1" t="s">
        <v>1096</v>
      </c>
    </row>
    <row r="896" spans="1:9" x14ac:dyDescent="0.25">
      <c r="A896" s="1" t="s">
        <v>825</v>
      </c>
      <c r="B896" s="1" t="s">
        <v>69</v>
      </c>
      <c r="C896" s="2">
        <v>44725</v>
      </c>
      <c r="D896" s="1" t="s">
        <v>72</v>
      </c>
      <c r="E896" s="1" t="s">
        <v>50</v>
      </c>
      <c r="F896" s="1" t="s">
        <v>1082</v>
      </c>
      <c r="G896" s="1" t="s">
        <v>1092</v>
      </c>
      <c r="H896" s="1">
        <v>6</v>
      </c>
      <c r="I896" s="1" t="s">
        <v>1099</v>
      </c>
    </row>
    <row r="897" spans="1:9" x14ac:dyDescent="0.25">
      <c r="A897" s="1" t="s">
        <v>831</v>
      </c>
      <c r="B897" s="1" t="s">
        <v>69</v>
      </c>
      <c r="C897" s="2">
        <v>45114</v>
      </c>
      <c r="D897" s="1" t="s">
        <v>71</v>
      </c>
      <c r="E897" s="1" t="s">
        <v>56</v>
      </c>
      <c r="F897" s="1" t="s">
        <v>1094</v>
      </c>
      <c r="G897" s="1" t="s">
        <v>1085</v>
      </c>
      <c r="H897" s="1">
        <v>7</v>
      </c>
      <c r="I897" s="1" t="s">
        <v>1101</v>
      </c>
    </row>
    <row r="898" spans="1:9" x14ac:dyDescent="0.25">
      <c r="A898" s="1" t="s">
        <v>834</v>
      </c>
      <c r="B898" s="1" t="s">
        <v>69</v>
      </c>
      <c r="C898" s="2">
        <v>44189</v>
      </c>
      <c r="D898" s="1" t="s">
        <v>72</v>
      </c>
      <c r="E898" s="1" t="s">
        <v>53</v>
      </c>
      <c r="F898" s="1" t="s">
        <v>1089</v>
      </c>
      <c r="G898" s="1" t="s">
        <v>1090</v>
      </c>
      <c r="H898" s="1">
        <v>12</v>
      </c>
      <c r="I898" s="1" t="s">
        <v>1100</v>
      </c>
    </row>
    <row r="899" spans="1:9" x14ac:dyDescent="0.25">
      <c r="A899" s="1" t="s">
        <v>845</v>
      </c>
      <c r="B899" s="1" t="s">
        <v>69</v>
      </c>
      <c r="C899" s="2">
        <v>45010</v>
      </c>
      <c r="D899" s="1" t="s">
        <v>55</v>
      </c>
      <c r="E899" s="1" t="s">
        <v>70</v>
      </c>
      <c r="F899" s="1" t="s">
        <v>1094</v>
      </c>
      <c r="G899" s="1" t="s">
        <v>1083</v>
      </c>
      <c r="H899" s="1">
        <v>3</v>
      </c>
      <c r="I899" s="1" t="s">
        <v>1088</v>
      </c>
    </row>
    <row r="900" spans="1:9" x14ac:dyDescent="0.25">
      <c r="A900" s="1" t="s">
        <v>848</v>
      </c>
      <c r="B900" s="1" t="s">
        <v>69</v>
      </c>
      <c r="C900" s="2">
        <v>44967</v>
      </c>
      <c r="D900" s="1" t="s">
        <v>71</v>
      </c>
      <c r="E900" s="1" t="s">
        <v>68</v>
      </c>
      <c r="F900" s="1" t="s">
        <v>1094</v>
      </c>
      <c r="G900" s="1" t="s">
        <v>1083</v>
      </c>
      <c r="H900" s="1">
        <v>2</v>
      </c>
      <c r="I900" s="1" t="s">
        <v>1084</v>
      </c>
    </row>
    <row r="901" spans="1:9" x14ac:dyDescent="0.25">
      <c r="A901" s="1" t="s">
        <v>859</v>
      </c>
      <c r="B901" s="1" t="s">
        <v>69</v>
      </c>
      <c r="C901" s="2">
        <v>44256</v>
      </c>
      <c r="D901" s="1" t="s">
        <v>63</v>
      </c>
      <c r="E901" s="1" t="s">
        <v>70</v>
      </c>
      <c r="F901" s="1" t="s">
        <v>1087</v>
      </c>
      <c r="G901" s="1" t="s">
        <v>1083</v>
      </c>
      <c r="H901" s="1">
        <v>3</v>
      </c>
      <c r="I901" s="1" t="s">
        <v>1088</v>
      </c>
    </row>
    <row r="902" spans="1:9" x14ac:dyDescent="0.25">
      <c r="A902" s="1" t="s">
        <v>861</v>
      </c>
      <c r="B902" s="1" t="s">
        <v>69</v>
      </c>
      <c r="C902" s="2">
        <v>45283</v>
      </c>
      <c r="D902" s="1" t="s">
        <v>72</v>
      </c>
      <c r="E902" s="1" t="s">
        <v>53</v>
      </c>
      <c r="F902" s="1" t="s">
        <v>1094</v>
      </c>
      <c r="G902" s="1" t="s">
        <v>1090</v>
      </c>
      <c r="H902" s="1">
        <v>12</v>
      </c>
      <c r="I902" s="1" t="s">
        <v>1100</v>
      </c>
    </row>
    <row r="903" spans="1:9" x14ac:dyDescent="0.25">
      <c r="A903" s="1" t="s">
        <v>871</v>
      </c>
      <c r="B903" s="1" t="s">
        <v>69</v>
      </c>
      <c r="C903" s="2">
        <v>44276</v>
      </c>
      <c r="D903" s="1" t="s">
        <v>46</v>
      </c>
      <c r="E903" s="1" t="s">
        <v>70</v>
      </c>
      <c r="F903" s="1" t="s">
        <v>1087</v>
      </c>
      <c r="G903" s="1" t="s">
        <v>1083</v>
      </c>
      <c r="H903" s="1">
        <v>3</v>
      </c>
      <c r="I903" s="1" t="s">
        <v>1088</v>
      </c>
    </row>
    <row r="904" spans="1:9" x14ac:dyDescent="0.25">
      <c r="A904" s="1" t="s">
        <v>896</v>
      </c>
      <c r="B904" s="1" t="s">
        <v>69</v>
      </c>
      <c r="C904" s="2">
        <v>45258</v>
      </c>
      <c r="D904" s="1" t="s">
        <v>51</v>
      </c>
      <c r="E904" s="1" t="s">
        <v>47</v>
      </c>
      <c r="F904" s="1" t="s">
        <v>1094</v>
      </c>
      <c r="G904" s="1" t="s">
        <v>1090</v>
      </c>
      <c r="H904" s="1">
        <v>11</v>
      </c>
      <c r="I904" s="1" t="s">
        <v>1091</v>
      </c>
    </row>
    <row r="905" spans="1:9" x14ac:dyDescent="0.25">
      <c r="A905" s="1" t="s">
        <v>919</v>
      </c>
      <c r="B905" s="1" t="s">
        <v>69</v>
      </c>
      <c r="C905" s="2">
        <v>44741</v>
      </c>
      <c r="D905" s="1" t="s">
        <v>67</v>
      </c>
      <c r="E905" s="1" t="s">
        <v>53</v>
      </c>
      <c r="F905" s="1" t="s">
        <v>1082</v>
      </c>
      <c r="G905" s="1" t="s">
        <v>1092</v>
      </c>
      <c r="H905" s="1">
        <v>6</v>
      </c>
      <c r="I905" s="1" t="s">
        <v>1099</v>
      </c>
    </row>
    <row r="906" spans="1:9" x14ac:dyDescent="0.25">
      <c r="A906" s="1" t="s">
        <v>923</v>
      </c>
      <c r="B906" s="1" t="s">
        <v>69</v>
      </c>
      <c r="C906" s="2">
        <v>44239</v>
      </c>
      <c r="D906" s="1" t="s">
        <v>63</v>
      </c>
      <c r="E906" s="1" t="s">
        <v>64</v>
      </c>
      <c r="F906" s="1" t="s">
        <v>1087</v>
      </c>
      <c r="G906" s="1" t="s">
        <v>1083</v>
      </c>
      <c r="H906" s="1">
        <v>2</v>
      </c>
      <c r="I906" s="1" t="s">
        <v>1084</v>
      </c>
    </row>
    <row r="907" spans="1:9" x14ac:dyDescent="0.25">
      <c r="A907" s="1" t="s">
        <v>948</v>
      </c>
      <c r="B907" s="1" t="s">
        <v>69</v>
      </c>
      <c r="C907" s="2">
        <v>44988</v>
      </c>
      <c r="D907" s="1" t="s">
        <v>49</v>
      </c>
      <c r="E907" s="1" t="s">
        <v>53</v>
      </c>
      <c r="F907" s="1" t="s">
        <v>1094</v>
      </c>
      <c r="G907" s="1" t="s">
        <v>1083</v>
      </c>
      <c r="H907" s="1">
        <v>3</v>
      </c>
      <c r="I907" s="1" t="s">
        <v>1088</v>
      </c>
    </row>
    <row r="908" spans="1:9" x14ac:dyDescent="0.25">
      <c r="A908" s="1" t="s">
        <v>963</v>
      </c>
      <c r="B908" s="1" t="s">
        <v>69</v>
      </c>
      <c r="C908" s="2">
        <v>45263</v>
      </c>
      <c r="D908" s="1" t="s">
        <v>51</v>
      </c>
      <c r="E908" s="1" t="s">
        <v>64</v>
      </c>
      <c r="F908" s="1" t="s">
        <v>1094</v>
      </c>
      <c r="G908" s="1" t="s">
        <v>1090</v>
      </c>
      <c r="H908" s="1">
        <v>12</v>
      </c>
      <c r="I908" s="1" t="s">
        <v>1100</v>
      </c>
    </row>
    <row r="909" spans="1:9" x14ac:dyDescent="0.25">
      <c r="A909" s="1" t="s">
        <v>973</v>
      </c>
      <c r="B909" s="1" t="s">
        <v>69</v>
      </c>
      <c r="C909" s="2">
        <v>45222</v>
      </c>
      <c r="D909" s="1" t="s">
        <v>72</v>
      </c>
      <c r="E909" s="1" t="s">
        <v>64</v>
      </c>
      <c r="F909" s="1" t="s">
        <v>1094</v>
      </c>
      <c r="G909" s="1" t="s">
        <v>1090</v>
      </c>
      <c r="H909" s="1">
        <v>10</v>
      </c>
      <c r="I909" s="1" t="s">
        <v>1096</v>
      </c>
    </row>
    <row r="910" spans="1:9" x14ac:dyDescent="0.25">
      <c r="A910" s="1" t="s">
        <v>1003</v>
      </c>
      <c r="B910" s="1" t="s">
        <v>69</v>
      </c>
      <c r="C910" s="2">
        <v>43869</v>
      </c>
      <c r="D910" s="1" t="s">
        <v>46</v>
      </c>
      <c r="E910" s="1" t="s">
        <v>53</v>
      </c>
      <c r="F910" s="1" t="s">
        <v>1089</v>
      </c>
      <c r="G910" s="1" t="s">
        <v>1083</v>
      </c>
      <c r="H910" s="1">
        <v>2</v>
      </c>
      <c r="I910" s="1" t="s">
        <v>1084</v>
      </c>
    </row>
    <row r="911" spans="1:9" x14ac:dyDescent="0.25">
      <c r="A911" s="1" t="s">
        <v>1012</v>
      </c>
      <c r="B911" s="1" t="s">
        <v>69</v>
      </c>
      <c r="C911" s="2">
        <v>43947</v>
      </c>
      <c r="D911" s="1" t="s">
        <v>51</v>
      </c>
      <c r="E911" s="1" t="s">
        <v>60</v>
      </c>
      <c r="F911" s="1" t="s">
        <v>1089</v>
      </c>
      <c r="G911" s="1" t="s">
        <v>1092</v>
      </c>
      <c r="H911" s="1">
        <v>4</v>
      </c>
      <c r="I911" s="1" t="s">
        <v>1093</v>
      </c>
    </row>
    <row r="912" spans="1:9" x14ac:dyDescent="0.25">
      <c r="A912" s="1" t="s">
        <v>1014</v>
      </c>
      <c r="B912" s="1" t="s">
        <v>69</v>
      </c>
      <c r="C912" s="2">
        <v>45031</v>
      </c>
      <c r="D912" s="1" t="s">
        <v>51</v>
      </c>
      <c r="E912" s="1" t="s">
        <v>50</v>
      </c>
      <c r="F912" s="1" t="s">
        <v>1094</v>
      </c>
      <c r="G912" s="1" t="s">
        <v>1092</v>
      </c>
      <c r="H912" s="1">
        <v>4</v>
      </c>
      <c r="I912" s="1" t="s">
        <v>1093</v>
      </c>
    </row>
    <row r="913" spans="1:9" x14ac:dyDescent="0.25">
      <c r="A913" s="1" t="s">
        <v>1017</v>
      </c>
      <c r="B913" s="1" t="s">
        <v>69</v>
      </c>
      <c r="C913" s="2">
        <v>44598</v>
      </c>
      <c r="D913" s="1" t="s">
        <v>72</v>
      </c>
      <c r="E913" s="1" t="s">
        <v>70</v>
      </c>
      <c r="F913" s="1" t="s">
        <v>1082</v>
      </c>
      <c r="G913" s="1" t="s">
        <v>1083</v>
      </c>
      <c r="H913" s="1">
        <v>2</v>
      </c>
      <c r="I913" s="1" t="s">
        <v>1084</v>
      </c>
    </row>
    <row r="914" spans="1:9" x14ac:dyDescent="0.25">
      <c r="A914" s="1" t="s">
        <v>1046</v>
      </c>
      <c r="B914" s="1" t="s">
        <v>69</v>
      </c>
      <c r="C914" s="2">
        <v>44168</v>
      </c>
      <c r="D914" s="1" t="s">
        <v>63</v>
      </c>
      <c r="E914" s="1" t="s">
        <v>58</v>
      </c>
      <c r="F914" s="1" t="s">
        <v>1089</v>
      </c>
      <c r="G914" s="1" t="s">
        <v>1090</v>
      </c>
      <c r="H914" s="1">
        <v>12</v>
      </c>
      <c r="I914" s="1" t="s">
        <v>1100</v>
      </c>
    </row>
    <row r="915" spans="1:9" x14ac:dyDescent="0.25">
      <c r="A915" s="1" t="s">
        <v>10</v>
      </c>
      <c r="B915" s="1" t="s">
        <v>48</v>
      </c>
      <c r="C915" s="2">
        <v>44204</v>
      </c>
      <c r="D915" s="1" t="s">
        <v>49</v>
      </c>
      <c r="E915" s="1" t="s">
        <v>50</v>
      </c>
      <c r="F915" s="1" t="s">
        <v>1087</v>
      </c>
      <c r="G915" s="1" t="s">
        <v>1083</v>
      </c>
      <c r="H915" s="1">
        <v>1</v>
      </c>
      <c r="I915" s="1" t="s">
        <v>1097</v>
      </c>
    </row>
    <row r="916" spans="1:9" x14ac:dyDescent="0.25">
      <c r="A916" s="1" t="s">
        <v>11</v>
      </c>
      <c r="B916" s="1" t="s">
        <v>48</v>
      </c>
      <c r="C916" s="2">
        <v>44118</v>
      </c>
      <c r="D916" s="1" t="s">
        <v>51</v>
      </c>
      <c r="E916" s="1" t="s">
        <v>47</v>
      </c>
      <c r="F916" s="1" t="s">
        <v>1089</v>
      </c>
      <c r="G916" s="1" t="s">
        <v>1090</v>
      </c>
      <c r="H916" s="1">
        <v>10</v>
      </c>
      <c r="I916" s="1" t="s">
        <v>1096</v>
      </c>
    </row>
    <row r="917" spans="1:9" x14ac:dyDescent="0.25">
      <c r="A917" s="1" t="s">
        <v>40</v>
      </c>
      <c r="B917" s="1" t="s">
        <v>48</v>
      </c>
      <c r="C917" s="2">
        <v>44111</v>
      </c>
      <c r="D917" s="1" t="s">
        <v>72</v>
      </c>
      <c r="E917" s="1" t="s">
        <v>60</v>
      </c>
      <c r="F917" s="1" t="s">
        <v>1089</v>
      </c>
      <c r="G917" s="1" t="s">
        <v>1090</v>
      </c>
      <c r="H917" s="1">
        <v>10</v>
      </c>
      <c r="I917" s="1" t="s">
        <v>1096</v>
      </c>
    </row>
    <row r="918" spans="1:9" x14ac:dyDescent="0.25">
      <c r="A918" s="1" t="s">
        <v>82</v>
      </c>
      <c r="B918" s="1" t="s">
        <v>48</v>
      </c>
      <c r="C918" s="2">
        <v>44890</v>
      </c>
      <c r="D918" s="1" t="s">
        <v>72</v>
      </c>
      <c r="E918" s="1" t="s">
        <v>70</v>
      </c>
      <c r="F918" s="1" t="s">
        <v>1082</v>
      </c>
      <c r="G918" s="1" t="s">
        <v>1090</v>
      </c>
      <c r="H918" s="1">
        <v>11</v>
      </c>
      <c r="I918" s="1" t="s">
        <v>1091</v>
      </c>
    </row>
    <row r="919" spans="1:9" x14ac:dyDescent="0.25">
      <c r="A919" s="1" t="s">
        <v>123</v>
      </c>
      <c r="B919" s="1" t="s">
        <v>48</v>
      </c>
      <c r="C919" s="2">
        <v>44234</v>
      </c>
      <c r="D919" s="1" t="s">
        <v>67</v>
      </c>
      <c r="E919" s="1" t="s">
        <v>62</v>
      </c>
      <c r="F919" s="1" t="s">
        <v>1087</v>
      </c>
      <c r="G919" s="1" t="s">
        <v>1083</v>
      </c>
      <c r="H919" s="1">
        <v>2</v>
      </c>
      <c r="I919" s="1" t="s">
        <v>1084</v>
      </c>
    </row>
    <row r="920" spans="1:9" x14ac:dyDescent="0.25">
      <c r="A920" s="1" t="s">
        <v>129</v>
      </c>
      <c r="B920" s="1" t="s">
        <v>48</v>
      </c>
      <c r="C920" s="2">
        <v>44659</v>
      </c>
      <c r="D920" s="1" t="s">
        <v>63</v>
      </c>
      <c r="E920" s="1" t="s">
        <v>58</v>
      </c>
      <c r="F920" s="1" t="s">
        <v>1082</v>
      </c>
      <c r="G920" s="1" t="s">
        <v>1092</v>
      </c>
      <c r="H920" s="1">
        <v>4</v>
      </c>
      <c r="I920" s="1" t="s">
        <v>1093</v>
      </c>
    </row>
    <row r="921" spans="1:9" x14ac:dyDescent="0.25">
      <c r="A921" s="1" t="s">
        <v>140</v>
      </c>
      <c r="B921" s="1" t="s">
        <v>48</v>
      </c>
      <c r="C921" s="2">
        <v>44477</v>
      </c>
      <c r="D921" s="1" t="s">
        <v>71</v>
      </c>
      <c r="E921" s="1" t="s">
        <v>53</v>
      </c>
      <c r="F921" s="1" t="s">
        <v>1087</v>
      </c>
      <c r="G921" s="1" t="s">
        <v>1090</v>
      </c>
      <c r="H921" s="1">
        <v>10</v>
      </c>
      <c r="I921" s="1" t="s">
        <v>1096</v>
      </c>
    </row>
    <row r="922" spans="1:9" x14ac:dyDescent="0.25">
      <c r="A922" s="1" t="s">
        <v>141</v>
      </c>
      <c r="B922" s="1" t="s">
        <v>48</v>
      </c>
      <c r="C922" s="2">
        <v>43844</v>
      </c>
      <c r="D922" s="1" t="s">
        <v>46</v>
      </c>
      <c r="E922" s="1" t="s">
        <v>56</v>
      </c>
      <c r="F922" s="1" t="s">
        <v>1089</v>
      </c>
      <c r="G922" s="1" t="s">
        <v>1083</v>
      </c>
      <c r="H922" s="1">
        <v>1</v>
      </c>
      <c r="I922" s="1" t="s">
        <v>1097</v>
      </c>
    </row>
    <row r="923" spans="1:9" x14ac:dyDescent="0.25">
      <c r="A923" s="1" t="s">
        <v>159</v>
      </c>
      <c r="B923" s="1" t="s">
        <v>48</v>
      </c>
      <c r="C923" s="2">
        <v>44671</v>
      </c>
      <c r="D923" s="1" t="s">
        <v>55</v>
      </c>
      <c r="E923" s="1" t="s">
        <v>50</v>
      </c>
      <c r="F923" s="1" t="s">
        <v>1082</v>
      </c>
      <c r="G923" s="1" t="s">
        <v>1092</v>
      </c>
      <c r="H923" s="1">
        <v>4</v>
      </c>
      <c r="I923" s="1" t="s">
        <v>1093</v>
      </c>
    </row>
    <row r="924" spans="1:9" x14ac:dyDescent="0.25">
      <c r="A924" s="1" t="s">
        <v>161</v>
      </c>
      <c r="B924" s="1" t="s">
        <v>48</v>
      </c>
      <c r="C924" s="2">
        <v>43860</v>
      </c>
      <c r="D924" s="1" t="s">
        <v>46</v>
      </c>
      <c r="E924" s="1" t="s">
        <v>58</v>
      </c>
      <c r="F924" s="1" t="s">
        <v>1089</v>
      </c>
      <c r="G924" s="1" t="s">
        <v>1083</v>
      </c>
      <c r="H924" s="1">
        <v>1</v>
      </c>
      <c r="I924" s="1" t="s">
        <v>1097</v>
      </c>
    </row>
    <row r="925" spans="1:9" x14ac:dyDescent="0.25">
      <c r="A925" s="1" t="s">
        <v>181</v>
      </c>
      <c r="B925" s="1" t="s">
        <v>48</v>
      </c>
      <c r="C925" s="2">
        <v>45290</v>
      </c>
      <c r="D925" s="1" t="s">
        <v>51</v>
      </c>
      <c r="E925" s="1" t="s">
        <v>58</v>
      </c>
      <c r="F925" s="1" t="s">
        <v>1094</v>
      </c>
      <c r="G925" s="1" t="s">
        <v>1090</v>
      </c>
      <c r="H925" s="1">
        <v>12</v>
      </c>
      <c r="I925" s="1" t="s">
        <v>1100</v>
      </c>
    </row>
    <row r="926" spans="1:9" x14ac:dyDescent="0.25">
      <c r="A926" s="1" t="s">
        <v>203</v>
      </c>
      <c r="B926" s="1" t="s">
        <v>48</v>
      </c>
      <c r="C926" s="2">
        <v>45125</v>
      </c>
      <c r="D926" s="1" t="s">
        <v>72</v>
      </c>
      <c r="E926" s="1" t="s">
        <v>64</v>
      </c>
      <c r="F926" s="1" t="s">
        <v>1094</v>
      </c>
      <c r="G926" s="1" t="s">
        <v>1085</v>
      </c>
      <c r="H926" s="1">
        <v>7</v>
      </c>
      <c r="I926" s="1" t="s">
        <v>1101</v>
      </c>
    </row>
    <row r="927" spans="1:9" x14ac:dyDescent="0.25">
      <c r="A927" s="1" t="s">
        <v>205</v>
      </c>
      <c r="B927" s="1" t="s">
        <v>48</v>
      </c>
      <c r="C927" s="2">
        <v>44629</v>
      </c>
      <c r="D927" s="1" t="s">
        <v>51</v>
      </c>
      <c r="E927" s="1" t="s">
        <v>47</v>
      </c>
      <c r="F927" s="1" t="s">
        <v>1082</v>
      </c>
      <c r="G927" s="1" t="s">
        <v>1083</v>
      </c>
      <c r="H927" s="1">
        <v>3</v>
      </c>
      <c r="I927" s="1" t="s">
        <v>1088</v>
      </c>
    </row>
    <row r="928" spans="1:9" x14ac:dyDescent="0.25">
      <c r="A928" s="1" t="s">
        <v>224</v>
      </c>
      <c r="B928" s="1" t="s">
        <v>48</v>
      </c>
      <c r="C928" s="2">
        <v>45017</v>
      </c>
      <c r="D928" s="1" t="s">
        <v>72</v>
      </c>
      <c r="E928" s="1" t="s">
        <v>68</v>
      </c>
      <c r="F928" s="1" t="s">
        <v>1094</v>
      </c>
      <c r="G928" s="1" t="s">
        <v>1092</v>
      </c>
      <c r="H928" s="1">
        <v>4</v>
      </c>
      <c r="I928" s="1" t="s">
        <v>1093</v>
      </c>
    </row>
    <row r="929" spans="1:9" x14ac:dyDescent="0.25">
      <c r="A929" s="1" t="s">
        <v>243</v>
      </c>
      <c r="B929" s="1" t="s">
        <v>48</v>
      </c>
      <c r="C929" s="2">
        <v>44872</v>
      </c>
      <c r="D929" s="1" t="s">
        <v>49</v>
      </c>
      <c r="E929" s="1" t="s">
        <v>62</v>
      </c>
      <c r="F929" s="1" t="s">
        <v>1082</v>
      </c>
      <c r="G929" s="1" t="s">
        <v>1090</v>
      </c>
      <c r="H929" s="1">
        <v>11</v>
      </c>
      <c r="I929" s="1" t="s">
        <v>1091</v>
      </c>
    </row>
    <row r="930" spans="1:9" x14ac:dyDescent="0.25">
      <c r="A930" s="1" t="s">
        <v>257</v>
      </c>
      <c r="B930" s="1" t="s">
        <v>48</v>
      </c>
      <c r="C930" s="2">
        <v>44594</v>
      </c>
      <c r="D930" s="1" t="s">
        <v>67</v>
      </c>
      <c r="E930" s="1" t="s">
        <v>47</v>
      </c>
      <c r="F930" s="1" t="s">
        <v>1082</v>
      </c>
      <c r="G930" s="1" t="s">
        <v>1083</v>
      </c>
      <c r="H930" s="1">
        <v>2</v>
      </c>
      <c r="I930" s="1" t="s">
        <v>1084</v>
      </c>
    </row>
    <row r="931" spans="1:9" x14ac:dyDescent="0.25">
      <c r="A931" s="1" t="s">
        <v>263</v>
      </c>
      <c r="B931" s="1" t="s">
        <v>48</v>
      </c>
      <c r="C931" s="2">
        <v>44683</v>
      </c>
      <c r="D931" s="1" t="s">
        <v>51</v>
      </c>
      <c r="E931" s="1" t="s">
        <v>64</v>
      </c>
      <c r="F931" s="1" t="s">
        <v>1082</v>
      </c>
      <c r="G931" s="1" t="s">
        <v>1092</v>
      </c>
      <c r="H931" s="1">
        <v>5</v>
      </c>
      <c r="I931" s="1" t="s">
        <v>1098</v>
      </c>
    </row>
    <row r="932" spans="1:9" x14ac:dyDescent="0.25">
      <c r="A932" s="1" t="s">
        <v>269</v>
      </c>
      <c r="B932" s="1" t="s">
        <v>48</v>
      </c>
      <c r="C932" s="2">
        <v>44965</v>
      </c>
      <c r="D932" s="1" t="s">
        <v>63</v>
      </c>
      <c r="E932" s="1" t="s">
        <v>64</v>
      </c>
      <c r="F932" s="1" t="s">
        <v>1094</v>
      </c>
      <c r="G932" s="1" t="s">
        <v>1083</v>
      </c>
      <c r="H932" s="1">
        <v>2</v>
      </c>
      <c r="I932" s="1" t="s">
        <v>1084</v>
      </c>
    </row>
    <row r="933" spans="1:9" x14ac:dyDescent="0.25">
      <c r="A933" s="1" t="s">
        <v>272</v>
      </c>
      <c r="B933" s="1" t="s">
        <v>48</v>
      </c>
      <c r="C933" s="2">
        <v>44636</v>
      </c>
      <c r="D933" s="1" t="s">
        <v>51</v>
      </c>
      <c r="E933" s="1" t="s">
        <v>58</v>
      </c>
      <c r="F933" s="1" t="s">
        <v>1082</v>
      </c>
      <c r="G933" s="1" t="s">
        <v>1083</v>
      </c>
      <c r="H933" s="1">
        <v>3</v>
      </c>
      <c r="I933" s="1" t="s">
        <v>1088</v>
      </c>
    </row>
    <row r="934" spans="1:9" x14ac:dyDescent="0.25">
      <c r="A934" s="1" t="s">
        <v>273</v>
      </c>
      <c r="B934" s="1" t="s">
        <v>48</v>
      </c>
      <c r="C934" s="2">
        <v>43874</v>
      </c>
      <c r="D934" s="1" t="s">
        <v>51</v>
      </c>
      <c r="E934" s="1" t="s">
        <v>60</v>
      </c>
      <c r="F934" s="1" t="s">
        <v>1089</v>
      </c>
      <c r="G934" s="1" t="s">
        <v>1083</v>
      </c>
      <c r="H934" s="1">
        <v>2</v>
      </c>
      <c r="I934" s="1" t="s">
        <v>1084</v>
      </c>
    </row>
    <row r="935" spans="1:9" x14ac:dyDescent="0.25">
      <c r="A935" s="1" t="s">
        <v>276</v>
      </c>
      <c r="B935" s="1" t="s">
        <v>48</v>
      </c>
      <c r="C935" s="2">
        <v>43976</v>
      </c>
      <c r="D935" s="1" t="s">
        <v>49</v>
      </c>
      <c r="E935" s="1" t="s">
        <v>70</v>
      </c>
      <c r="F935" s="1" t="s">
        <v>1089</v>
      </c>
      <c r="G935" s="1" t="s">
        <v>1092</v>
      </c>
      <c r="H935" s="1">
        <v>5</v>
      </c>
      <c r="I935" s="1" t="s">
        <v>1098</v>
      </c>
    </row>
    <row r="936" spans="1:9" x14ac:dyDescent="0.25">
      <c r="A936" s="1" t="s">
        <v>279</v>
      </c>
      <c r="B936" s="1" t="s">
        <v>48</v>
      </c>
      <c r="C936" s="2">
        <v>45030</v>
      </c>
      <c r="D936" s="1" t="s">
        <v>72</v>
      </c>
      <c r="E936" s="1" t="s">
        <v>47</v>
      </c>
      <c r="F936" s="1" t="s">
        <v>1094</v>
      </c>
      <c r="G936" s="1" t="s">
        <v>1092</v>
      </c>
      <c r="H936" s="1">
        <v>4</v>
      </c>
      <c r="I936" s="1" t="s">
        <v>1093</v>
      </c>
    </row>
    <row r="937" spans="1:9" x14ac:dyDescent="0.25">
      <c r="A937" s="1" t="s">
        <v>326</v>
      </c>
      <c r="B937" s="1" t="s">
        <v>48</v>
      </c>
      <c r="C937" s="2">
        <v>44221</v>
      </c>
      <c r="D937" s="1" t="s">
        <v>46</v>
      </c>
      <c r="E937" s="1" t="s">
        <v>64</v>
      </c>
      <c r="F937" s="1" t="s">
        <v>1087</v>
      </c>
      <c r="G937" s="1" t="s">
        <v>1083</v>
      </c>
      <c r="H937" s="1">
        <v>1</v>
      </c>
      <c r="I937" s="1" t="s">
        <v>1097</v>
      </c>
    </row>
    <row r="938" spans="1:9" x14ac:dyDescent="0.25">
      <c r="A938" s="1" t="s">
        <v>344</v>
      </c>
      <c r="B938" s="1" t="s">
        <v>48</v>
      </c>
      <c r="C938" s="2">
        <v>44994</v>
      </c>
      <c r="D938" s="1" t="s">
        <v>51</v>
      </c>
      <c r="E938" s="1" t="s">
        <v>62</v>
      </c>
      <c r="F938" s="1" t="s">
        <v>1094</v>
      </c>
      <c r="G938" s="1" t="s">
        <v>1083</v>
      </c>
      <c r="H938" s="1">
        <v>3</v>
      </c>
      <c r="I938" s="1" t="s">
        <v>1088</v>
      </c>
    </row>
    <row r="939" spans="1:9" x14ac:dyDescent="0.25">
      <c r="A939" s="1" t="s">
        <v>350</v>
      </c>
      <c r="B939" s="1" t="s">
        <v>48</v>
      </c>
      <c r="C939" s="2">
        <v>44365</v>
      </c>
      <c r="D939" s="1" t="s">
        <v>67</v>
      </c>
      <c r="E939" s="1" t="s">
        <v>47</v>
      </c>
      <c r="F939" s="1" t="s">
        <v>1087</v>
      </c>
      <c r="G939" s="1" t="s">
        <v>1092</v>
      </c>
      <c r="H939" s="1">
        <v>6</v>
      </c>
      <c r="I939" s="1" t="s">
        <v>1099</v>
      </c>
    </row>
    <row r="940" spans="1:9" x14ac:dyDescent="0.25">
      <c r="A940" s="1" t="s">
        <v>356</v>
      </c>
      <c r="B940" s="1" t="s">
        <v>48</v>
      </c>
      <c r="C940" s="2">
        <v>44517</v>
      </c>
      <c r="D940" s="1" t="s">
        <v>71</v>
      </c>
      <c r="E940" s="1" t="s">
        <v>68</v>
      </c>
      <c r="F940" s="1" t="s">
        <v>1087</v>
      </c>
      <c r="G940" s="1" t="s">
        <v>1090</v>
      </c>
      <c r="H940" s="1">
        <v>11</v>
      </c>
      <c r="I940" s="1" t="s">
        <v>1091</v>
      </c>
    </row>
    <row r="941" spans="1:9" x14ac:dyDescent="0.25">
      <c r="A941" s="1" t="s">
        <v>358</v>
      </c>
      <c r="B941" s="1" t="s">
        <v>48</v>
      </c>
      <c r="C941" s="2">
        <v>44675</v>
      </c>
      <c r="D941" s="1" t="s">
        <v>67</v>
      </c>
      <c r="E941" s="1" t="s">
        <v>58</v>
      </c>
      <c r="F941" s="1" t="s">
        <v>1082</v>
      </c>
      <c r="G941" s="1" t="s">
        <v>1092</v>
      </c>
      <c r="H941" s="1">
        <v>4</v>
      </c>
      <c r="I941" s="1" t="s">
        <v>1093</v>
      </c>
    </row>
    <row r="942" spans="1:9" x14ac:dyDescent="0.25">
      <c r="A942" s="1" t="s">
        <v>373</v>
      </c>
      <c r="B942" s="1" t="s">
        <v>48</v>
      </c>
      <c r="C942" s="2">
        <v>44196</v>
      </c>
      <c r="D942" s="1" t="s">
        <v>46</v>
      </c>
      <c r="E942" s="1" t="s">
        <v>58</v>
      </c>
      <c r="F942" s="1" t="s">
        <v>1089</v>
      </c>
      <c r="G942" s="1" t="s">
        <v>1090</v>
      </c>
      <c r="H942" s="1">
        <v>12</v>
      </c>
      <c r="I942" s="1" t="s">
        <v>1100</v>
      </c>
    </row>
    <row r="943" spans="1:9" x14ac:dyDescent="0.25">
      <c r="A943" s="1" t="s">
        <v>374</v>
      </c>
      <c r="B943" s="1" t="s">
        <v>48</v>
      </c>
      <c r="C943" s="2">
        <v>44816</v>
      </c>
      <c r="D943" s="1" t="s">
        <v>67</v>
      </c>
      <c r="E943" s="1" t="s">
        <v>53</v>
      </c>
      <c r="F943" s="1" t="s">
        <v>1082</v>
      </c>
      <c r="G943" s="1" t="s">
        <v>1085</v>
      </c>
      <c r="H943" s="1">
        <v>9</v>
      </c>
      <c r="I943" s="1" t="s">
        <v>1095</v>
      </c>
    </row>
    <row r="944" spans="1:9" x14ac:dyDescent="0.25">
      <c r="A944" s="1" t="s">
        <v>382</v>
      </c>
      <c r="B944" s="1" t="s">
        <v>48</v>
      </c>
      <c r="C944" s="2">
        <v>44106</v>
      </c>
      <c r="D944" s="1" t="s">
        <v>46</v>
      </c>
      <c r="E944" s="1" t="s">
        <v>47</v>
      </c>
      <c r="F944" s="1" t="s">
        <v>1089</v>
      </c>
      <c r="G944" s="1" t="s">
        <v>1090</v>
      </c>
      <c r="H944" s="1">
        <v>10</v>
      </c>
      <c r="I944" s="1" t="s">
        <v>1096</v>
      </c>
    </row>
    <row r="945" spans="1:9" x14ac:dyDescent="0.25">
      <c r="A945" s="1" t="s">
        <v>407</v>
      </c>
      <c r="B945" s="1" t="s">
        <v>48</v>
      </c>
      <c r="C945" s="2">
        <v>45016</v>
      </c>
      <c r="D945" s="1" t="s">
        <v>63</v>
      </c>
      <c r="E945" s="1" t="s">
        <v>58</v>
      </c>
      <c r="F945" s="1" t="s">
        <v>1094</v>
      </c>
      <c r="G945" s="1" t="s">
        <v>1083</v>
      </c>
      <c r="H945" s="1">
        <v>3</v>
      </c>
      <c r="I945" s="1" t="s">
        <v>1088</v>
      </c>
    </row>
    <row r="946" spans="1:9" x14ac:dyDescent="0.25">
      <c r="A946" s="1" t="s">
        <v>418</v>
      </c>
      <c r="B946" s="1" t="s">
        <v>48</v>
      </c>
      <c r="C946" s="2">
        <v>43985</v>
      </c>
      <c r="D946" s="1" t="s">
        <v>46</v>
      </c>
      <c r="E946" s="1" t="s">
        <v>64</v>
      </c>
      <c r="F946" s="1" t="s">
        <v>1089</v>
      </c>
      <c r="G946" s="1" t="s">
        <v>1092</v>
      </c>
      <c r="H946" s="1">
        <v>6</v>
      </c>
      <c r="I946" s="1" t="s">
        <v>1099</v>
      </c>
    </row>
    <row r="947" spans="1:9" x14ac:dyDescent="0.25">
      <c r="A947" s="1" t="s">
        <v>421</v>
      </c>
      <c r="B947" s="1" t="s">
        <v>48</v>
      </c>
      <c r="C947" s="2">
        <v>43853</v>
      </c>
      <c r="D947" s="1" t="s">
        <v>71</v>
      </c>
      <c r="E947" s="1" t="s">
        <v>53</v>
      </c>
      <c r="F947" s="1" t="s">
        <v>1089</v>
      </c>
      <c r="G947" s="1" t="s">
        <v>1083</v>
      </c>
      <c r="H947" s="1">
        <v>1</v>
      </c>
      <c r="I947" s="1" t="s">
        <v>1097</v>
      </c>
    </row>
    <row r="948" spans="1:9" x14ac:dyDescent="0.25">
      <c r="A948" s="1" t="s">
        <v>422</v>
      </c>
      <c r="B948" s="1" t="s">
        <v>48</v>
      </c>
      <c r="C948" s="2">
        <v>45022</v>
      </c>
      <c r="D948" s="1" t="s">
        <v>49</v>
      </c>
      <c r="E948" s="1" t="s">
        <v>50</v>
      </c>
      <c r="F948" s="1" t="s">
        <v>1094</v>
      </c>
      <c r="G948" s="1" t="s">
        <v>1092</v>
      </c>
      <c r="H948" s="1">
        <v>4</v>
      </c>
      <c r="I948" s="1" t="s">
        <v>1093</v>
      </c>
    </row>
    <row r="949" spans="1:9" x14ac:dyDescent="0.25">
      <c r="A949" s="1" t="s">
        <v>453</v>
      </c>
      <c r="B949" s="1" t="s">
        <v>48</v>
      </c>
      <c r="C949" s="2">
        <v>45155</v>
      </c>
      <c r="D949" s="1" t="s">
        <v>72</v>
      </c>
      <c r="E949" s="1" t="s">
        <v>58</v>
      </c>
      <c r="F949" s="1" t="s">
        <v>1094</v>
      </c>
      <c r="G949" s="1" t="s">
        <v>1085</v>
      </c>
      <c r="H949" s="1">
        <v>8</v>
      </c>
      <c r="I949" s="1" t="s">
        <v>1086</v>
      </c>
    </row>
    <row r="950" spans="1:9" x14ac:dyDescent="0.25">
      <c r="A950" s="1" t="s">
        <v>478</v>
      </c>
      <c r="B950" s="1" t="s">
        <v>48</v>
      </c>
      <c r="C950" s="2">
        <v>44895</v>
      </c>
      <c r="D950" s="1" t="s">
        <v>51</v>
      </c>
      <c r="E950" s="1" t="s">
        <v>64</v>
      </c>
      <c r="F950" s="1" t="s">
        <v>1082</v>
      </c>
      <c r="G950" s="1" t="s">
        <v>1090</v>
      </c>
      <c r="H950" s="1">
        <v>11</v>
      </c>
      <c r="I950" s="1" t="s">
        <v>1091</v>
      </c>
    </row>
    <row r="951" spans="1:9" x14ac:dyDescent="0.25">
      <c r="A951" s="1" t="s">
        <v>491</v>
      </c>
      <c r="B951" s="1" t="s">
        <v>48</v>
      </c>
      <c r="C951" s="2">
        <v>44608</v>
      </c>
      <c r="D951" s="1" t="s">
        <v>72</v>
      </c>
      <c r="E951" s="1" t="s">
        <v>47</v>
      </c>
      <c r="F951" s="1" t="s">
        <v>1082</v>
      </c>
      <c r="G951" s="1" t="s">
        <v>1083</v>
      </c>
      <c r="H951" s="1">
        <v>2</v>
      </c>
      <c r="I951" s="1" t="s">
        <v>1084</v>
      </c>
    </row>
    <row r="952" spans="1:9" x14ac:dyDescent="0.25">
      <c r="A952" s="1" t="s">
        <v>506</v>
      </c>
      <c r="B952" s="1" t="s">
        <v>48</v>
      </c>
      <c r="C952" s="2">
        <v>44051</v>
      </c>
      <c r="D952" s="1" t="s">
        <v>71</v>
      </c>
      <c r="E952" s="1" t="s">
        <v>60</v>
      </c>
      <c r="F952" s="1" t="s">
        <v>1089</v>
      </c>
      <c r="G952" s="1" t="s">
        <v>1085</v>
      </c>
      <c r="H952" s="1">
        <v>8</v>
      </c>
      <c r="I952" s="1" t="s">
        <v>1086</v>
      </c>
    </row>
    <row r="953" spans="1:9" x14ac:dyDescent="0.25">
      <c r="A953" s="1" t="s">
        <v>509</v>
      </c>
      <c r="B953" s="1" t="s">
        <v>48</v>
      </c>
      <c r="C953" s="2">
        <v>44827</v>
      </c>
      <c r="D953" s="1" t="s">
        <v>55</v>
      </c>
      <c r="E953" s="1" t="s">
        <v>58</v>
      </c>
      <c r="F953" s="1" t="s">
        <v>1082</v>
      </c>
      <c r="G953" s="1" t="s">
        <v>1085</v>
      </c>
      <c r="H953" s="1">
        <v>9</v>
      </c>
      <c r="I953" s="1" t="s">
        <v>1095</v>
      </c>
    </row>
    <row r="954" spans="1:9" x14ac:dyDescent="0.25">
      <c r="A954" s="1" t="s">
        <v>520</v>
      </c>
      <c r="B954" s="1" t="s">
        <v>48</v>
      </c>
      <c r="C954" s="2">
        <v>44548</v>
      </c>
      <c r="D954" s="1" t="s">
        <v>71</v>
      </c>
      <c r="E954" s="1" t="s">
        <v>56</v>
      </c>
      <c r="F954" s="1" t="s">
        <v>1087</v>
      </c>
      <c r="G954" s="1" t="s">
        <v>1090</v>
      </c>
      <c r="H954" s="1">
        <v>12</v>
      </c>
      <c r="I954" s="1" t="s">
        <v>1100</v>
      </c>
    </row>
    <row r="955" spans="1:9" x14ac:dyDescent="0.25">
      <c r="A955" s="1" t="s">
        <v>526</v>
      </c>
      <c r="B955" s="1" t="s">
        <v>48</v>
      </c>
      <c r="C955" s="2">
        <v>44724</v>
      </c>
      <c r="D955" s="1" t="s">
        <v>71</v>
      </c>
      <c r="E955" s="1" t="s">
        <v>58</v>
      </c>
      <c r="F955" s="1" t="s">
        <v>1082</v>
      </c>
      <c r="G955" s="1" t="s">
        <v>1092</v>
      </c>
      <c r="H955" s="1">
        <v>6</v>
      </c>
      <c r="I955" s="1" t="s">
        <v>1099</v>
      </c>
    </row>
    <row r="956" spans="1:9" x14ac:dyDescent="0.25">
      <c r="A956" s="1" t="s">
        <v>578</v>
      </c>
      <c r="B956" s="1" t="s">
        <v>48</v>
      </c>
      <c r="C956" s="2">
        <v>44401</v>
      </c>
      <c r="D956" s="1" t="s">
        <v>49</v>
      </c>
      <c r="E956" s="1" t="s">
        <v>58</v>
      </c>
      <c r="F956" s="1" t="s">
        <v>1087</v>
      </c>
      <c r="G956" s="1" t="s">
        <v>1085</v>
      </c>
      <c r="H956" s="1">
        <v>7</v>
      </c>
      <c r="I956" s="1" t="s">
        <v>1101</v>
      </c>
    </row>
    <row r="957" spans="1:9" x14ac:dyDescent="0.25">
      <c r="A957" s="1" t="s">
        <v>579</v>
      </c>
      <c r="B957" s="1" t="s">
        <v>48</v>
      </c>
      <c r="C957" s="2">
        <v>44271</v>
      </c>
      <c r="D957" s="1" t="s">
        <v>51</v>
      </c>
      <c r="E957" s="1" t="s">
        <v>53</v>
      </c>
      <c r="F957" s="1" t="s">
        <v>1087</v>
      </c>
      <c r="G957" s="1" t="s">
        <v>1083</v>
      </c>
      <c r="H957" s="1">
        <v>3</v>
      </c>
      <c r="I957" s="1" t="s">
        <v>1088</v>
      </c>
    </row>
    <row r="958" spans="1:9" x14ac:dyDescent="0.25">
      <c r="A958" s="1" t="s">
        <v>580</v>
      </c>
      <c r="B958" s="1" t="s">
        <v>48</v>
      </c>
      <c r="C958" s="2">
        <v>44617</v>
      </c>
      <c r="D958" s="1" t="s">
        <v>55</v>
      </c>
      <c r="E958" s="1" t="s">
        <v>47</v>
      </c>
      <c r="F958" s="1" t="s">
        <v>1082</v>
      </c>
      <c r="G958" s="1" t="s">
        <v>1083</v>
      </c>
      <c r="H958" s="1">
        <v>2</v>
      </c>
      <c r="I958" s="1" t="s">
        <v>1084</v>
      </c>
    </row>
    <row r="959" spans="1:9" x14ac:dyDescent="0.25">
      <c r="A959" s="1" t="s">
        <v>603</v>
      </c>
      <c r="B959" s="1" t="s">
        <v>48</v>
      </c>
      <c r="C959" s="2">
        <v>45159</v>
      </c>
      <c r="D959" s="1" t="s">
        <v>51</v>
      </c>
      <c r="E959" s="1" t="s">
        <v>60</v>
      </c>
      <c r="F959" s="1" t="s">
        <v>1094</v>
      </c>
      <c r="G959" s="1" t="s">
        <v>1085</v>
      </c>
      <c r="H959" s="1">
        <v>8</v>
      </c>
      <c r="I959" s="1" t="s">
        <v>1086</v>
      </c>
    </row>
    <row r="960" spans="1:9" x14ac:dyDescent="0.25">
      <c r="A960" s="1" t="s">
        <v>613</v>
      </c>
      <c r="B960" s="1" t="s">
        <v>48</v>
      </c>
      <c r="C960" s="2">
        <v>45095</v>
      </c>
      <c r="D960" s="1" t="s">
        <v>46</v>
      </c>
      <c r="E960" s="1" t="s">
        <v>53</v>
      </c>
      <c r="F960" s="1" t="s">
        <v>1094</v>
      </c>
      <c r="G960" s="1" t="s">
        <v>1092</v>
      </c>
      <c r="H960" s="1">
        <v>6</v>
      </c>
      <c r="I960" s="1" t="s">
        <v>1099</v>
      </c>
    </row>
    <row r="961" spans="1:9" x14ac:dyDescent="0.25">
      <c r="A961" s="1" t="s">
        <v>615</v>
      </c>
      <c r="B961" s="1" t="s">
        <v>48</v>
      </c>
      <c r="C961" s="2">
        <v>44959</v>
      </c>
      <c r="D961" s="1" t="s">
        <v>46</v>
      </c>
      <c r="E961" s="1" t="s">
        <v>50</v>
      </c>
      <c r="F961" s="1" t="s">
        <v>1094</v>
      </c>
      <c r="G961" s="1" t="s">
        <v>1083</v>
      </c>
      <c r="H961" s="1">
        <v>2</v>
      </c>
      <c r="I961" s="1" t="s">
        <v>1084</v>
      </c>
    </row>
    <row r="962" spans="1:9" x14ac:dyDescent="0.25">
      <c r="A962" s="1" t="s">
        <v>622</v>
      </c>
      <c r="B962" s="1" t="s">
        <v>48</v>
      </c>
      <c r="C962" s="2">
        <v>44112</v>
      </c>
      <c r="D962" s="1" t="s">
        <v>51</v>
      </c>
      <c r="E962" s="1" t="s">
        <v>68</v>
      </c>
      <c r="F962" s="1" t="s">
        <v>1089</v>
      </c>
      <c r="G962" s="1" t="s">
        <v>1090</v>
      </c>
      <c r="H962" s="1">
        <v>10</v>
      </c>
      <c r="I962" s="1" t="s">
        <v>1096</v>
      </c>
    </row>
    <row r="963" spans="1:9" x14ac:dyDescent="0.25">
      <c r="A963" s="1" t="s">
        <v>633</v>
      </c>
      <c r="B963" s="1" t="s">
        <v>48</v>
      </c>
      <c r="C963" s="2">
        <v>44555</v>
      </c>
      <c r="D963" s="1" t="s">
        <v>51</v>
      </c>
      <c r="E963" s="1" t="s">
        <v>50</v>
      </c>
      <c r="F963" s="1" t="s">
        <v>1087</v>
      </c>
      <c r="G963" s="1" t="s">
        <v>1090</v>
      </c>
      <c r="H963" s="1">
        <v>12</v>
      </c>
      <c r="I963" s="1" t="s">
        <v>1100</v>
      </c>
    </row>
    <row r="964" spans="1:9" x14ac:dyDescent="0.25">
      <c r="A964" s="1" t="s">
        <v>642</v>
      </c>
      <c r="B964" s="1" t="s">
        <v>48</v>
      </c>
      <c r="C964" s="2">
        <v>44279</v>
      </c>
      <c r="D964" s="1" t="s">
        <v>72</v>
      </c>
      <c r="E964" s="1" t="s">
        <v>70</v>
      </c>
      <c r="F964" s="1" t="s">
        <v>1087</v>
      </c>
      <c r="G964" s="1" t="s">
        <v>1083</v>
      </c>
      <c r="H964" s="1">
        <v>3</v>
      </c>
      <c r="I964" s="1" t="s">
        <v>1088</v>
      </c>
    </row>
    <row r="965" spans="1:9" x14ac:dyDescent="0.25">
      <c r="A965" s="1" t="s">
        <v>651</v>
      </c>
      <c r="B965" s="1" t="s">
        <v>48</v>
      </c>
      <c r="C965" s="2">
        <v>43903</v>
      </c>
      <c r="D965" s="1" t="s">
        <v>72</v>
      </c>
      <c r="E965" s="1" t="s">
        <v>68</v>
      </c>
      <c r="F965" s="1" t="s">
        <v>1089</v>
      </c>
      <c r="G965" s="1" t="s">
        <v>1083</v>
      </c>
      <c r="H965" s="1">
        <v>3</v>
      </c>
      <c r="I965" s="1" t="s">
        <v>1088</v>
      </c>
    </row>
    <row r="966" spans="1:9" x14ac:dyDescent="0.25">
      <c r="A966" s="1" t="s">
        <v>656</v>
      </c>
      <c r="B966" s="1" t="s">
        <v>48</v>
      </c>
      <c r="C966" s="2">
        <v>44914</v>
      </c>
      <c r="D966" s="1" t="s">
        <v>49</v>
      </c>
      <c r="E966" s="1" t="s">
        <v>50</v>
      </c>
      <c r="F966" s="1" t="s">
        <v>1082</v>
      </c>
      <c r="G966" s="1" t="s">
        <v>1090</v>
      </c>
      <c r="H966" s="1">
        <v>12</v>
      </c>
      <c r="I966" s="1" t="s">
        <v>1100</v>
      </c>
    </row>
    <row r="967" spans="1:9" x14ac:dyDescent="0.25">
      <c r="A967" s="1" t="s">
        <v>663</v>
      </c>
      <c r="B967" s="1" t="s">
        <v>48</v>
      </c>
      <c r="C967" s="2">
        <v>44727</v>
      </c>
      <c r="D967" s="1" t="s">
        <v>71</v>
      </c>
      <c r="E967" s="1" t="s">
        <v>60</v>
      </c>
      <c r="F967" s="1" t="s">
        <v>1082</v>
      </c>
      <c r="G967" s="1" t="s">
        <v>1092</v>
      </c>
      <c r="H967" s="1">
        <v>6</v>
      </c>
      <c r="I967" s="1" t="s">
        <v>1099</v>
      </c>
    </row>
    <row r="968" spans="1:9" x14ac:dyDescent="0.25">
      <c r="A968" s="1" t="s">
        <v>669</v>
      </c>
      <c r="B968" s="1" t="s">
        <v>48</v>
      </c>
      <c r="C968" s="2">
        <v>43866</v>
      </c>
      <c r="D968" s="1" t="s">
        <v>46</v>
      </c>
      <c r="E968" s="1" t="s">
        <v>70</v>
      </c>
      <c r="F968" s="1" t="s">
        <v>1089</v>
      </c>
      <c r="G968" s="1" t="s">
        <v>1083</v>
      </c>
      <c r="H968" s="1">
        <v>2</v>
      </c>
      <c r="I968" s="1" t="s">
        <v>1084</v>
      </c>
    </row>
    <row r="969" spans="1:9" x14ac:dyDescent="0.25">
      <c r="A969" s="1" t="s">
        <v>674</v>
      </c>
      <c r="B969" s="1" t="s">
        <v>48</v>
      </c>
      <c r="C969" s="2">
        <v>45137</v>
      </c>
      <c r="D969" s="1" t="s">
        <v>67</v>
      </c>
      <c r="E969" s="1" t="s">
        <v>50</v>
      </c>
      <c r="F969" s="1" t="s">
        <v>1094</v>
      </c>
      <c r="G969" s="1" t="s">
        <v>1085</v>
      </c>
      <c r="H969" s="1">
        <v>7</v>
      </c>
      <c r="I969" s="1" t="s">
        <v>1101</v>
      </c>
    </row>
    <row r="970" spans="1:9" x14ac:dyDescent="0.25">
      <c r="A970" s="1" t="s">
        <v>685</v>
      </c>
      <c r="B970" s="1" t="s">
        <v>48</v>
      </c>
      <c r="C970" s="2">
        <v>44649</v>
      </c>
      <c r="D970" s="1" t="s">
        <v>51</v>
      </c>
      <c r="E970" s="1" t="s">
        <v>62</v>
      </c>
      <c r="F970" s="1" t="s">
        <v>1082</v>
      </c>
      <c r="G970" s="1" t="s">
        <v>1083</v>
      </c>
      <c r="H970" s="1">
        <v>3</v>
      </c>
      <c r="I970" s="1" t="s">
        <v>1088</v>
      </c>
    </row>
    <row r="971" spans="1:9" x14ac:dyDescent="0.25">
      <c r="A971" s="1" t="s">
        <v>687</v>
      </c>
      <c r="B971" s="1" t="s">
        <v>48</v>
      </c>
      <c r="C971" s="2">
        <v>44954</v>
      </c>
      <c r="D971" s="1" t="s">
        <v>67</v>
      </c>
      <c r="E971" s="1" t="s">
        <v>62</v>
      </c>
      <c r="F971" s="1" t="s">
        <v>1094</v>
      </c>
      <c r="G971" s="1" t="s">
        <v>1083</v>
      </c>
      <c r="H971" s="1">
        <v>1</v>
      </c>
      <c r="I971" s="1" t="s">
        <v>1097</v>
      </c>
    </row>
    <row r="972" spans="1:9" x14ac:dyDescent="0.25">
      <c r="A972" s="1" t="s">
        <v>691</v>
      </c>
      <c r="B972" s="1" t="s">
        <v>48</v>
      </c>
      <c r="C972" s="2">
        <v>44575</v>
      </c>
      <c r="D972" s="1" t="s">
        <v>46</v>
      </c>
      <c r="E972" s="1" t="s">
        <v>47</v>
      </c>
      <c r="F972" s="1" t="s">
        <v>1082</v>
      </c>
      <c r="G972" s="1" t="s">
        <v>1083</v>
      </c>
      <c r="H972" s="1">
        <v>1</v>
      </c>
      <c r="I972" s="1" t="s">
        <v>1097</v>
      </c>
    </row>
    <row r="973" spans="1:9" x14ac:dyDescent="0.25">
      <c r="A973" s="1" t="s">
        <v>693</v>
      </c>
      <c r="B973" s="1" t="s">
        <v>48</v>
      </c>
      <c r="C973" s="2">
        <v>44524</v>
      </c>
      <c r="D973" s="1" t="s">
        <v>49</v>
      </c>
      <c r="E973" s="1" t="s">
        <v>60</v>
      </c>
      <c r="F973" s="1" t="s">
        <v>1087</v>
      </c>
      <c r="G973" s="1" t="s">
        <v>1090</v>
      </c>
      <c r="H973" s="1">
        <v>11</v>
      </c>
      <c r="I973" s="1" t="s">
        <v>1091</v>
      </c>
    </row>
    <row r="974" spans="1:9" x14ac:dyDescent="0.25">
      <c r="A974" s="1" t="s">
        <v>737</v>
      </c>
      <c r="B974" s="1" t="s">
        <v>48</v>
      </c>
      <c r="C974" s="2">
        <v>44365</v>
      </c>
      <c r="D974" s="1" t="s">
        <v>63</v>
      </c>
      <c r="E974" s="1" t="s">
        <v>68</v>
      </c>
      <c r="F974" s="1" t="s">
        <v>1087</v>
      </c>
      <c r="G974" s="1" t="s">
        <v>1092</v>
      </c>
      <c r="H974" s="1">
        <v>6</v>
      </c>
      <c r="I974" s="1" t="s">
        <v>1099</v>
      </c>
    </row>
    <row r="975" spans="1:9" x14ac:dyDescent="0.25">
      <c r="A975" s="1" t="s">
        <v>741</v>
      </c>
      <c r="B975" s="1" t="s">
        <v>48</v>
      </c>
      <c r="C975" s="2">
        <v>44660</v>
      </c>
      <c r="D975" s="1" t="s">
        <v>71</v>
      </c>
      <c r="E975" s="1" t="s">
        <v>58</v>
      </c>
      <c r="F975" s="1" t="s">
        <v>1082</v>
      </c>
      <c r="G975" s="1" t="s">
        <v>1092</v>
      </c>
      <c r="H975" s="1">
        <v>4</v>
      </c>
      <c r="I975" s="1" t="s">
        <v>1093</v>
      </c>
    </row>
    <row r="976" spans="1:9" x14ac:dyDescent="0.25">
      <c r="A976" s="1" t="s">
        <v>746</v>
      </c>
      <c r="B976" s="1" t="s">
        <v>48</v>
      </c>
      <c r="C976" s="2">
        <v>44706</v>
      </c>
      <c r="D976" s="1" t="s">
        <v>46</v>
      </c>
      <c r="E976" s="1" t="s">
        <v>68</v>
      </c>
      <c r="F976" s="1" t="s">
        <v>1082</v>
      </c>
      <c r="G976" s="1" t="s">
        <v>1092</v>
      </c>
      <c r="H976" s="1">
        <v>5</v>
      </c>
      <c r="I976" s="1" t="s">
        <v>1098</v>
      </c>
    </row>
    <row r="977" spans="1:9" x14ac:dyDescent="0.25">
      <c r="A977" s="1" t="s">
        <v>749</v>
      </c>
      <c r="B977" s="1" t="s">
        <v>48</v>
      </c>
      <c r="C977" s="2">
        <v>44370</v>
      </c>
      <c r="D977" s="1" t="s">
        <v>51</v>
      </c>
      <c r="E977" s="1" t="s">
        <v>62</v>
      </c>
      <c r="F977" s="1" t="s">
        <v>1087</v>
      </c>
      <c r="G977" s="1" t="s">
        <v>1092</v>
      </c>
      <c r="H977" s="1">
        <v>6</v>
      </c>
      <c r="I977" s="1" t="s">
        <v>1099</v>
      </c>
    </row>
    <row r="978" spans="1:9" x14ac:dyDescent="0.25">
      <c r="A978" s="1" t="s">
        <v>762</v>
      </c>
      <c r="B978" s="1" t="s">
        <v>48</v>
      </c>
      <c r="C978" s="2">
        <v>44357</v>
      </c>
      <c r="D978" s="1" t="s">
        <v>46</v>
      </c>
      <c r="E978" s="1" t="s">
        <v>70</v>
      </c>
      <c r="F978" s="1" t="s">
        <v>1087</v>
      </c>
      <c r="G978" s="1" t="s">
        <v>1092</v>
      </c>
      <c r="H978" s="1">
        <v>6</v>
      </c>
      <c r="I978" s="1" t="s">
        <v>1099</v>
      </c>
    </row>
    <row r="979" spans="1:9" x14ac:dyDescent="0.25">
      <c r="A979" s="1" t="s">
        <v>769</v>
      </c>
      <c r="B979" s="1" t="s">
        <v>48</v>
      </c>
      <c r="C979" s="2">
        <v>45071</v>
      </c>
      <c r="D979" s="1" t="s">
        <v>71</v>
      </c>
      <c r="E979" s="1" t="s">
        <v>70</v>
      </c>
      <c r="F979" s="1" t="s">
        <v>1094</v>
      </c>
      <c r="G979" s="1" t="s">
        <v>1092</v>
      </c>
      <c r="H979" s="1">
        <v>5</v>
      </c>
      <c r="I979" s="1" t="s">
        <v>1098</v>
      </c>
    </row>
    <row r="980" spans="1:9" x14ac:dyDescent="0.25">
      <c r="A980" s="1" t="s">
        <v>783</v>
      </c>
      <c r="B980" s="1" t="s">
        <v>48</v>
      </c>
      <c r="C980" s="2">
        <v>45182</v>
      </c>
      <c r="D980" s="1" t="s">
        <v>71</v>
      </c>
      <c r="E980" s="1" t="s">
        <v>60</v>
      </c>
      <c r="F980" s="1" t="s">
        <v>1094</v>
      </c>
      <c r="G980" s="1" t="s">
        <v>1085</v>
      </c>
      <c r="H980" s="1">
        <v>9</v>
      </c>
      <c r="I980" s="1" t="s">
        <v>1095</v>
      </c>
    </row>
    <row r="981" spans="1:9" x14ac:dyDescent="0.25">
      <c r="A981" s="1" t="s">
        <v>800</v>
      </c>
      <c r="B981" s="1" t="s">
        <v>48</v>
      </c>
      <c r="C981" s="2">
        <v>44535</v>
      </c>
      <c r="D981" s="1" t="s">
        <v>49</v>
      </c>
      <c r="E981" s="1" t="s">
        <v>56</v>
      </c>
      <c r="F981" s="1" t="s">
        <v>1087</v>
      </c>
      <c r="G981" s="1" t="s">
        <v>1090</v>
      </c>
      <c r="H981" s="1">
        <v>12</v>
      </c>
      <c r="I981" s="1" t="s">
        <v>1100</v>
      </c>
    </row>
    <row r="982" spans="1:9" x14ac:dyDescent="0.25">
      <c r="A982" s="1" t="s">
        <v>813</v>
      </c>
      <c r="B982" s="1" t="s">
        <v>48</v>
      </c>
      <c r="C982" s="2">
        <v>44535</v>
      </c>
      <c r="D982" s="1" t="s">
        <v>55</v>
      </c>
      <c r="E982" s="1" t="s">
        <v>58</v>
      </c>
      <c r="F982" s="1" t="s">
        <v>1087</v>
      </c>
      <c r="G982" s="1" t="s">
        <v>1090</v>
      </c>
      <c r="H982" s="1">
        <v>12</v>
      </c>
      <c r="I982" s="1" t="s">
        <v>1100</v>
      </c>
    </row>
    <row r="983" spans="1:9" x14ac:dyDescent="0.25">
      <c r="A983" s="1" t="s">
        <v>836</v>
      </c>
      <c r="B983" s="1" t="s">
        <v>48</v>
      </c>
      <c r="C983" s="2">
        <v>44798</v>
      </c>
      <c r="D983" s="1" t="s">
        <v>51</v>
      </c>
      <c r="E983" s="1" t="s">
        <v>56</v>
      </c>
      <c r="F983" s="1" t="s">
        <v>1082</v>
      </c>
      <c r="G983" s="1" t="s">
        <v>1085</v>
      </c>
      <c r="H983" s="1">
        <v>8</v>
      </c>
      <c r="I983" s="1" t="s">
        <v>1086</v>
      </c>
    </row>
    <row r="984" spans="1:9" x14ac:dyDescent="0.25">
      <c r="A984" s="1" t="s">
        <v>866</v>
      </c>
      <c r="B984" s="1" t="s">
        <v>48</v>
      </c>
      <c r="C984" s="2">
        <v>44068</v>
      </c>
      <c r="D984" s="1" t="s">
        <v>71</v>
      </c>
      <c r="E984" s="1" t="s">
        <v>50</v>
      </c>
      <c r="F984" s="1" t="s">
        <v>1089</v>
      </c>
      <c r="G984" s="1" t="s">
        <v>1085</v>
      </c>
      <c r="H984" s="1">
        <v>8</v>
      </c>
      <c r="I984" s="1" t="s">
        <v>1086</v>
      </c>
    </row>
    <row r="985" spans="1:9" x14ac:dyDescent="0.25">
      <c r="A985" s="1" t="s">
        <v>870</v>
      </c>
      <c r="B985" s="1" t="s">
        <v>48</v>
      </c>
      <c r="C985" s="2">
        <v>44010</v>
      </c>
      <c r="D985" s="1" t="s">
        <v>63</v>
      </c>
      <c r="E985" s="1" t="s">
        <v>56</v>
      </c>
      <c r="F985" s="1" t="s">
        <v>1089</v>
      </c>
      <c r="G985" s="1" t="s">
        <v>1092</v>
      </c>
      <c r="H985" s="1">
        <v>6</v>
      </c>
      <c r="I985" s="1" t="s">
        <v>1099</v>
      </c>
    </row>
    <row r="986" spans="1:9" x14ac:dyDescent="0.25">
      <c r="A986" s="1" t="s">
        <v>876</v>
      </c>
      <c r="B986" s="1" t="s">
        <v>48</v>
      </c>
      <c r="C986" s="2">
        <v>45164</v>
      </c>
      <c r="D986" s="1" t="s">
        <v>49</v>
      </c>
      <c r="E986" s="1" t="s">
        <v>58</v>
      </c>
      <c r="F986" s="1" t="s">
        <v>1094</v>
      </c>
      <c r="G986" s="1" t="s">
        <v>1085</v>
      </c>
      <c r="H986" s="1">
        <v>8</v>
      </c>
      <c r="I986" s="1" t="s">
        <v>1086</v>
      </c>
    </row>
    <row r="987" spans="1:9" x14ac:dyDescent="0.25">
      <c r="A987" s="1" t="s">
        <v>886</v>
      </c>
      <c r="B987" s="1" t="s">
        <v>48</v>
      </c>
      <c r="C987" s="2">
        <v>44791</v>
      </c>
      <c r="D987" s="1" t="s">
        <v>72</v>
      </c>
      <c r="E987" s="1" t="s">
        <v>47</v>
      </c>
      <c r="F987" s="1" t="s">
        <v>1082</v>
      </c>
      <c r="G987" s="1" t="s">
        <v>1085</v>
      </c>
      <c r="H987" s="1">
        <v>8</v>
      </c>
      <c r="I987" s="1" t="s">
        <v>1086</v>
      </c>
    </row>
    <row r="988" spans="1:9" x14ac:dyDescent="0.25">
      <c r="A988" s="1" t="s">
        <v>908</v>
      </c>
      <c r="B988" s="1" t="s">
        <v>48</v>
      </c>
      <c r="C988" s="2">
        <v>44377</v>
      </c>
      <c r="D988" s="1" t="s">
        <v>72</v>
      </c>
      <c r="E988" s="1" t="s">
        <v>53</v>
      </c>
      <c r="F988" s="1" t="s">
        <v>1087</v>
      </c>
      <c r="G988" s="1" t="s">
        <v>1092</v>
      </c>
      <c r="H988" s="1">
        <v>6</v>
      </c>
      <c r="I988" s="1" t="s">
        <v>1099</v>
      </c>
    </row>
    <row r="989" spans="1:9" x14ac:dyDescent="0.25">
      <c r="A989" s="1" t="s">
        <v>936</v>
      </c>
      <c r="B989" s="1" t="s">
        <v>48</v>
      </c>
      <c r="C989" s="2">
        <v>44604</v>
      </c>
      <c r="D989" s="1" t="s">
        <v>72</v>
      </c>
      <c r="E989" s="1" t="s">
        <v>70</v>
      </c>
      <c r="F989" s="1" t="s">
        <v>1082</v>
      </c>
      <c r="G989" s="1" t="s">
        <v>1083</v>
      </c>
      <c r="H989" s="1">
        <v>2</v>
      </c>
      <c r="I989" s="1" t="s">
        <v>1084</v>
      </c>
    </row>
    <row r="990" spans="1:9" x14ac:dyDescent="0.25">
      <c r="A990" s="1" t="s">
        <v>939</v>
      </c>
      <c r="B990" s="1" t="s">
        <v>48</v>
      </c>
      <c r="C990" s="2">
        <v>44014</v>
      </c>
      <c r="D990" s="1" t="s">
        <v>51</v>
      </c>
      <c r="E990" s="1" t="s">
        <v>56</v>
      </c>
      <c r="F990" s="1" t="s">
        <v>1089</v>
      </c>
      <c r="G990" s="1" t="s">
        <v>1085</v>
      </c>
      <c r="H990" s="1">
        <v>7</v>
      </c>
      <c r="I990" s="1" t="s">
        <v>1101</v>
      </c>
    </row>
    <row r="991" spans="1:9" x14ac:dyDescent="0.25">
      <c r="A991" s="1" t="s">
        <v>950</v>
      </c>
      <c r="B991" s="1" t="s">
        <v>48</v>
      </c>
      <c r="C991" s="2">
        <v>44769</v>
      </c>
      <c r="D991" s="1" t="s">
        <v>51</v>
      </c>
      <c r="E991" s="1" t="s">
        <v>70</v>
      </c>
      <c r="F991" s="1" t="s">
        <v>1082</v>
      </c>
      <c r="G991" s="1" t="s">
        <v>1085</v>
      </c>
      <c r="H991" s="1">
        <v>7</v>
      </c>
      <c r="I991" s="1" t="s">
        <v>1101</v>
      </c>
    </row>
    <row r="992" spans="1:9" x14ac:dyDescent="0.25">
      <c r="A992" s="1" t="s">
        <v>958</v>
      </c>
      <c r="B992" s="1" t="s">
        <v>48</v>
      </c>
      <c r="C992" s="2">
        <v>44099</v>
      </c>
      <c r="D992" s="1" t="s">
        <v>55</v>
      </c>
      <c r="E992" s="1" t="s">
        <v>70</v>
      </c>
      <c r="F992" s="1" t="s">
        <v>1089</v>
      </c>
      <c r="G992" s="1" t="s">
        <v>1085</v>
      </c>
      <c r="H992" s="1">
        <v>9</v>
      </c>
      <c r="I992" s="1" t="s">
        <v>1095</v>
      </c>
    </row>
    <row r="993" spans="1:9" x14ac:dyDescent="0.25">
      <c r="A993" s="1" t="s">
        <v>983</v>
      </c>
      <c r="B993" s="1" t="s">
        <v>48</v>
      </c>
      <c r="C993" s="2">
        <v>44560</v>
      </c>
      <c r="D993" s="1" t="s">
        <v>67</v>
      </c>
      <c r="E993" s="1" t="s">
        <v>56</v>
      </c>
      <c r="F993" s="1" t="s">
        <v>1087</v>
      </c>
      <c r="G993" s="1" t="s">
        <v>1090</v>
      </c>
      <c r="H993" s="1">
        <v>12</v>
      </c>
      <c r="I993" s="1" t="s">
        <v>1100</v>
      </c>
    </row>
    <row r="994" spans="1:9" x14ac:dyDescent="0.25">
      <c r="A994" s="1" t="s">
        <v>985</v>
      </c>
      <c r="B994" s="1" t="s">
        <v>48</v>
      </c>
      <c r="C994" s="2">
        <v>44356</v>
      </c>
      <c r="D994" s="1" t="s">
        <v>51</v>
      </c>
      <c r="E994" s="1" t="s">
        <v>64</v>
      </c>
      <c r="F994" s="1" t="s">
        <v>1087</v>
      </c>
      <c r="G994" s="1" t="s">
        <v>1092</v>
      </c>
      <c r="H994" s="1">
        <v>6</v>
      </c>
      <c r="I994" s="1" t="s">
        <v>1099</v>
      </c>
    </row>
    <row r="995" spans="1:9" x14ac:dyDescent="0.25">
      <c r="A995" s="1" t="s">
        <v>989</v>
      </c>
      <c r="B995" s="1" t="s">
        <v>48</v>
      </c>
      <c r="C995" s="2">
        <v>44483</v>
      </c>
      <c r="D995" s="1" t="s">
        <v>46</v>
      </c>
      <c r="E995" s="1" t="s">
        <v>56</v>
      </c>
      <c r="F995" s="1" t="s">
        <v>1087</v>
      </c>
      <c r="G995" s="1" t="s">
        <v>1090</v>
      </c>
      <c r="H995" s="1">
        <v>10</v>
      </c>
      <c r="I995" s="1" t="s">
        <v>1096</v>
      </c>
    </row>
    <row r="996" spans="1:9" x14ac:dyDescent="0.25">
      <c r="A996" s="1" t="s">
        <v>1002</v>
      </c>
      <c r="B996" s="1" t="s">
        <v>48</v>
      </c>
      <c r="C996" s="2">
        <v>44817</v>
      </c>
      <c r="D996" s="1" t="s">
        <v>63</v>
      </c>
      <c r="E996" s="1" t="s">
        <v>68</v>
      </c>
      <c r="F996" s="1" t="s">
        <v>1082</v>
      </c>
      <c r="G996" s="1" t="s">
        <v>1085</v>
      </c>
      <c r="H996" s="1">
        <v>9</v>
      </c>
      <c r="I996" s="1" t="s">
        <v>1095</v>
      </c>
    </row>
    <row r="997" spans="1:9" x14ac:dyDescent="0.25">
      <c r="A997" s="1" t="s">
        <v>1005</v>
      </c>
      <c r="B997" s="1" t="s">
        <v>48</v>
      </c>
      <c r="C997" s="2">
        <v>44557</v>
      </c>
      <c r="D997" s="1" t="s">
        <v>55</v>
      </c>
      <c r="E997" s="1" t="s">
        <v>58</v>
      </c>
      <c r="F997" s="1" t="s">
        <v>1087</v>
      </c>
      <c r="G997" s="1" t="s">
        <v>1090</v>
      </c>
      <c r="H997" s="1">
        <v>12</v>
      </c>
      <c r="I997" s="1" t="s">
        <v>1100</v>
      </c>
    </row>
    <row r="998" spans="1:9" x14ac:dyDescent="0.25">
      <c r="A998" s="1" t="s">
        <v>1016</v>
      </c>
      <c r="B998" s="1" t="s">
        <v>48</v>
      </c>
      <c r="C998" s="2">
        <v>44719</v>
      </c>
      <c r="D998" s="1" t="s">
        <v>72</v>
      </c>
      <c r="E998" s="1" t="s">
        <v>64</v>
      </c>
      <c r="F998" s="1" t="s">
        <v>1082</v>
      </c>
      <c r="G998" s="1" t="s">
        <v>1092</v>
      </c>
      <c r="H998" s="1">
        <v>6</v>
      </c>
      <c r="I998" s="1" t="s">
        <v>1099</v>
      </c>
    </row>
    <row r="999" spans="1:9" x14ac:dyDescent="0.25">
      <c r="A999" s="1" t="s">
        <v>1022</v>
      </c>
      <c r="B999" s="1" t="s">
        <v>48</v>
      </c>
      <c r="C999" s="2">
        <v>44913</v>
      </c>
      <c r="D999" s="1" t="s">
        <v>51</v>
      </c>
      <c r="E999" s="1" t="s">
        <v>60</v>
      </c>
      <c r="F999" s="1" t="s">
        <v>1082</v>
      </c>
      <c r="G999" s="1" t="s">
        <v>1090</v>
      </c>
      <c r="H999" s="1">
        <v>12</v>
      </c>
      <c r="I999" s="1" t="s">
        <v>1100</v>
      </c>
    </row>
    <row r="1000" spans="1:9" x14ac:dyDescent="0.25">
      <c r="A1000" s="1" t="s">
        <v>1039</v>
      </c>
      <c r="B1000" s="1" t="s">
        <v>48</v>
      </c>
      <c r="C1000" s="2">
        <v>44605</v>
      </c>
      <c r="D1000" s="1" t="s">
        <v>51</v>
      </c>
      <c r="E1000" s="1" t="s">
        <v>68</v>
      </c>
      <c r="F1000" s="1" t="s">
        <v>1082</v>
      </c>
      <c r="G1000" s="1" t="s">
        <v>1083</v>
      </c>
      <c r="H1000" s="1">
        <v>2</v>
      </c>
      <c r="I1000" s="1" t="s">
        <v>1084</v>
      </c>
    </row>
    <row r="1001" spans="1:9" x14ac:dyDescent="0.25">
      <c r="A1001" s="1" t="s">
        <v>1062</v>
      </c>
      <c r="B1001" s="1" t="s">
        <v>48</v>
      </c>
      <c r="C1001" s="2">
        <v>44990</v>
      </c>
      <c r="D1001" s="1" t="s">
        <v>63</v>
      </c>
      <c r="E1001" s="1" t="s">
        <v>58</v>
      </c>
      <c r="F1001" s="1" t="s">
        <v>1094</v>
      </c>
      <c r="G1001" s="1" t="s">
        <v>1083</v>
      </c>
      <c r="H1001" s="1">
        <v>3</v>
      </c>
      <c r="I1001" s="1" t="s">
        <v>1088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1"/>
  <sheetViews>
    <sheetView workbookViewId="0">
      <selection activeCell="B10" sqref="A2:B11"/>
    </sheetView>
  </sheetViews>
  <sheetFormatPr defaultRowHeight="15" x14ac:dyDescent="0.25"/>
  <cols>
    <col min="1" max="1" width="37.42578125" bestFit="1" customWidth="1"/>
    <col min="2" max="2" width="39.140625" bestFit="1" customWidth="1"/>
  </cols>
  <sheetData>
    <row r="1" spans="1:2" x14ac:dyDescent="0.25">
      <c r="A1" s="1" t="s">
        <v>44</v>
      </c>
      <c r="B1" s="1" t="s">
        <v>84</v>
      </c>
    </row>
    <row r="2" spans="1:2" x14ac:dyDescent="0.25">
      <c r="A2" s="1" t="s">
        <v>47</v>
      </c>
      <c r="B2" s="1" t="s">
        <v>85</v>
      </c>
    </row>
    <row r="3" spans="1:2" x14ac:dyDescent="0.25">
      <c r="A3" s="1" t="s">
        <v>50</v>
      </c>
      <c r="B3" s="1" t="s">
        <v>86</v>
      </c>
    </row>
    <row r="4" spans="1:2" x14ac:dyDescent="0.25">
      <c r="A4" s="1" t="s">
        <v>53</v>
      </c>
      <c r="B4" s="1" t="s">
        <v>87</v>
      </c>
    </row>
    <row r="5" spans="1:2" x14ac:dyDescent="0.25">
      <c r="A5" s="1" t="s">
        <v>56</v>
      </c>
      <c r="B5" s="1" t="s">
        <v>88</v>
      </c>
    </row>
    <row r="6" spans="1:2" x14ac:dyDescent="0.25">
      <c r="A6" s="1" t="s">
        <v>58</v>
      </c>
      <c r="B6" s="1" t="s">
        <v>89</v>
      </c>
    </row>
    <row r="7" spans="1:2" x14ac:dyDescent="0.25">
      <c r="A7" s="1" t="s">
        <v>60</v>
      </c>
      <c r="B7" s="1" t="s">
        <v>90</v>
      </c>
    </row>
    <row r="8" spans="1:2" x14ac:dyDescent="0.25">
      <c r="A8" s="1" t="s">
        <v>62</v>
      </c>
      <c r="B8" s="1" t="s">
        <v>91</v>
      </c>
    </row>
    <row r="9" spans="1:2" x14ac:dyDescent="0.25">
      <c r="A9" s="1" t="s">
        <v>64</v>
      </c>
      <c r="B9" s="1" t="s">
        <v>92</v>
      </c>
    </row>
    <row r="10" spans="1:2" x14ac:dyDescent="0.25">
      <c r="A10" s="1" t="s">
        <v>68</v>
      </c>
      <c r="B10" s="1" t="s">
        <v>93</v>
      </c>
    </row>
    <row r="11" spans="1:2" x14ac:dyDescent="0.25">
      <c r="A11" s="1" t="s">
        <v>70</v>
      </c>
      <c r="B11" s="1" t="s">
        <v>94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9"/>
  <sheetViews>
    <sheetView workbookViewId="0">
      <selection activeCell="B8" sqref="B8"/>
    </sheetView>
  </sheetViews>
  <sheetFormatPr defaultRowHeight="15" x14ac:dyDescent="0.25"/>
  <cols>
    <col min="1" max="1" width="37.28515625" bestFit="1" customWidth="1"/>
    <col min="2" max="2" width="16" bestFit="1" customWidth="1"/>
  </cols>
  <sheetData>
    <row r="1" spans="1:2" x14ac:dyDescent="0.25">
      <c r="A1" s="1" t="s">
        <v>43</v>
      </c>
      <c r="B1" s="1" t="s">
        <v>95</v>
      </c>
    </row>
    <row r="2" spans="1:2" x14ac:dyDescent="0.25">
      <c r="A2" s="1" t="s">
        <v>46</v>
      </c>
      <c r="B2" s="1" t="s">
        <v>96</v>
      </c>
    </row>
    <row r="3" spans="1:2" x14ac:dyDescent="0.25">
      <c r="A3" s="1" t="s">
        <v>49</v>
      </c>
      <c r="B3" s="1" t="s">
        <v>97</v>
      </c>
    </row>
    <row r="4" spans="1:2" x14ac:dyDescent="0.25">
      <c r="A4" s="1" t="s">
        <v>51</v>
      </c>
      <c r="B4" s="1" t="s">
        <v>98</v>
      </c>
    </row>
    <row r="5" spans="1:2" x14ac:dyDescent="0.25">
      <c r="A5" s="1" t="s">
        <v>55</v>
      </c>
      <c r="B5" s="1" t="s">
        <v>99</v>
      </c>
    </row>
    <row r="6" spans="1:2" x14ac:dyDescent="0.25">
      <c r="A6" s="1" t="s">
        <v>63</v>
      </c>
      <c r="B6" s="1" t="s">
        <v>100</v>
      </c>
    </row>
    <row r="7" spans="1:2" x14ac:dyDescent="0.25">
      <c r="A7" s="1" t="s">
        <v>67</v>
      </c>
      <c r="B7" s="1" t="s">
        <v>101</v>
      </c>
    </row>
    <row r="8" spans="1:2" x14ac:dyDescent="0.25">
      <c r="A8" s="1" t="s">
        <v>71</v>
      </c>
      <c r="B8" s="1" t="s">
        <v>102</v>
      </c>
    </row>
    <row r="9" spans="1:2" x14ac:dyDescent="0.25">
      <c r="A9" s="1" t="s">
        <v>72</v>
      </c>
      <c r="B9" s="1" t="s">
        <v>103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1"/>
  <sheetViews>
    <sheetView workbookViewId="0">
      <selection activeCell="P14" sqref="P14"/>
    </sheetView>
  </sheetViews>
  <sheetFormatPr defaultRowHeight="15" x14ac:dyDescent="0.25"/>
  <cols>
    <col min="1" max="1" width="12.140625" bestFit="1" customWidth="1"/>
    <col min="2" max="2" width="12" bestFit="1" customWidth="1"/>
  </cols>
  <sheetData>
    <row r="1" spans="1:2" x14ac:dyDescent="0.25">
      <c r="A1" s="1" t="s">
        <v>1064</v>
      </c>
      <c r="B1" s="1" t="s">
        <v>1065</v>
      </c>
    </row>
    <row r="2" spans="1:2" x14ac:dyDescent="0.25">
      <c r="A2" s="1">
        <v>1</v>
      </c>
      <c r="B2" s="1" t="s">
        <v>59</v>
      </c>
    </row>
    <row r="3" spans="1:2" x14ac:dyDescent="0.25">
      <c r="A3" s="1">
        <v>2</v>
      </c>
      <c r="B3" s="1" t="s">
        <v>66</v>
      </c>
    </row>
    <row r="4" spans="1:2" x14ac:dyDescent="0.25">
      <c r="A4" s="1">
        <v>3</v>
      </c>
      <c r="B4" s="1" t="s">
        <v>54</v>
      </c>
    </row>
    <row r="5" spans="1:2" x14ac:dyDescent="0.25">
      <c r="A5" s="1">
        <v>4</v>
      </c>
      <c r="B5" s="1" t="s">
        <v>61</v>
      </c>
    </row>
    <row r="6" spans="1:2" x14ac:dyDescent="0.25">
      <c r="A6" s="1">
        <v>5</v>
      </c>
      <c r="B6" s="1" t="s">
        <v>65</v>
      </c>
    </row>
    <row r="7" spans="1:2" x14ac:dyDescent="0.25">
      <c r="A7" s="1">
        <v>6</v>
      </c>
      <c r="B7" s="1" t="s">
        <v>45</v>
      </c>
    </row>
    <row r="8" spans="1:2" x14ac:dyDescent="0.25">
      <c r="A8" s="1">
        <v>7</v>
      </c>
      <c r="B8" s="1" t="s">
        <v>57</v>
      </c>
    </row>
    <row r="9" spans="1:2" x14ac:dyDescent="0.25">
      <c r="A9" s="1">
        <v>8</v>
      </c>
      <c r="B9" s="1" t="s">
        <v>52</v>
      </c>
    </row>
    <row r="10" spans="1:2" x14ac:dyDescent="0.25">
      <c r="A10" s="1">
        <v>9</v>
      </c>
      <c r="B10" s="1" t="s">
        <v>69</v>
      </c>
    </row>
    <row r="11" spans="1:2" x14ac:dyDescent="0.25">
      <c r="A11" s="1">
        <v>10</v>
      </c>
      <c r="B11" s="1" t="s">
        <v>48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5362"/>
  <sheetViews>
    <sheetView tabSelected="1" workbookViewId="0">
      <selection activeCell="G4" sqref="G4"/>
    </sheetView>
  </sheetViews>
  <sheetFormatPr defaultRowHeight="15" x14ac:dyDescent="0.25"/>
  <cols>
    <col min="1" max="1" width="10.7109375" customWidth="1"/>
    <col min="2" max="2" width="7.28515625" customWidth="1"/>
    <col min="3" max="3" width="10.140625" style="3" customWidth="1"/>
    <col min="4" max="4" width="15" customWidth="1"/>
    <col min="5" max="5" width="20.42578125" customWidth="1"/>
    <col min="6" max="6" width="6.5703125" customWidth="1"/>
    <col min="7" max="7" width="18.140625" customWidth="1"/>
    <col min="8" max="8" width="23.5703125" customWidth="1"/>
    <col min="9" max="9" width="15.140625" customWidth="1"/>
    <col min="10" max="10" width="13.7109375" customWidth="1"/>
  </cols>
  <sheetData>
    <row r="1" spans="1:10" x14ac:dyDescent="0.25">
      <c r="A1" s="4" t="s">
        <v>42</v>
      </c>
      <c r="B1" s="4" t="s">
        <v>1066</v>
      </c>
      <c r="C1" s="5" t="s">
        <v>1067</v>
      </c>
      <c r="D1" s="4" t="s">
        <v>1068</v>
      </c>
      <c r="E1" s="4" t="s">
        <v>1069</v>
      </c>
      <c r="F1" s="4" t="s">
        <v>1070</v>
      </c>
      <c r="G1" s="4" t="s">
        <v>1071</v>
      </c>
      <c r="H1" s="4" t="s">
        <v>1072</v>
      </c>
      <c r="I1" s="4" t="s">
        <v>1073</v>
      </c>
      <c r="J1" s="4" t="s">
        <v>1074</v>
      </c>
    </row>
    <row r="2" spans="1:10" x14ac:dyDescent="0.25">
      <c r="A2" s="2">
        <v>43831</v>
      </c>
      <c r="B2">
        <f>YEAR(A2)</f>
        <v>2020</v>
      </c>
      <c r="C2" s="3">
        <f>ROUNDUP(MONTH(A2)/3, 0)</f>
        <v>1</v>
      </c>
      <c r="D2" t="str">
        <f>TEXT(A2,"mmmm")</f>
        <v>January</v>
      </c>
      <c r="E2" t="str">
        <f>TEXT(A2,"mmm")</f>
        <v>Jan</v>
      </c>
      <c r="F2">
        <f>DAY(A2)</f>
        <v>1</v>
      </c>
      <c r="G2">
        <f>WEEKDAY(A2, 1 )</f>
        <v>4</v>
      </c>
      <c r="H2" t="str">
        <f>TEXT(A2,"dddd")</f>
        <v>Wednesday</v>
      </c>
      <c r="I2">
        <f>WEEKNUM(A2,1)</f>
        <v>1</v>
      </c>
      <c r="J2" t="str">
        <f>IF(OR(G2=1,G2=7), "Yes", "No")</f>
        <v>No</v>
      </c>
    </row>
    <row r="3" spans="1:10" x14ac:dyDescent="0.25">
      <c r="A3" s="2">
        <f t="shared" ref="A3:A34" si="0">A2+1</f>
        <v>43832</v>
      </c>
      <c r="B3">
        <f t="shared" ref="B3:B66" si="1">YEAR(A3)</f>
        <v>2020</v>
      </c>
      <c r="C3" s="3">
        <f t="shared" ref="C3:C66" si="2">ROUNDUP(MONTH(A3)/3, 0)</f>
        <v>1</v>
      </c>
      <c r="D3" t="str">
        <f t="shared" ref="D3:D66" si="3">TEXT(A3,"mmmm")</f>
        <v>January</v>
      </c>
      <c r="E3" t="str">
        <f t="shared" ref="E3:E66" si="4">TEXT(A3,"mmm")</f>
        <v>Jan</v>
      </c>
      <c r="F3">
        <f t="shared" ref="F3:F66" si="5">DAY(A3)</f>
        <v>2</v>
      </c>
      <c r="G3">
        <f t="shared" ref="G3:G66" si="6">WEEKDAY(A3, 1 )</f>
        <v>5</v>
      </c>
      <c r="H3" t="str">
        <f t="shared" ref="H3:H66" si="7">TEXT(A3,"dddd")</f>
        <v>Thursday</v>
      </c>
      <c r="I3">
        <f t="shared" ref="I3:I66" si="8">WEEKNUM(A3,1)</f>
        <v>1</v>
      </c>
      <c r="J3" t="str">
        <f t="shared" ref="J3:J66" si="9">IF(OR(G3=1,G3=7), "Yes", "No")</f>
        <v>No</v>
      </c>
    </row>
    <row r="4" spans="1:10" x14ac:dyDescent="0.25">
      <c r="A4" s="2">
        <f t="shared" si="0"/>
        <v>43833</v>
      </c>
      <c r="B4">
        <f t="shared" si="1"/>
        <v>2020</v>
      </c>
      <c r="C4" s="3">
        <f t="shared" si="2"/>
        <v>1</v>
      </c>
      <c r="D4" t="str">
        <f t="shared" si="3"/>
        <v>January</v>
      </c>
      <c r="E4" t="str">
        <f t="shared" si="4"/>
        <v>Jan</v>
      </c>
      <c r="F4">
        <f t="shared" si="5"/>
        <v>3</v>
      </c>
      <c r="G4">
        <f t="shared" si="6"/>
        <v>6</v>
      </c>
      <c r="H4" t="str">
        <f t="shared" si="7"/>
        <v>Friday</v>
      </c>
      <c r="I4">
        <f t="shared" si="8"/>
        <v>1</v>
      </c>
      <c r="J4" t="str">
        <f t="shared" si="9"/>
        <v>No</v>
      </c>
    </row>
    <row r="5" spans="1:10" x14ac:dyDescent="0.25">
      <c r="A5" s="2">
        <f t="shared" si="0"/>
        <v>43834</v>
      </c>
      <c r="B5">
        <f t="shared" si="1"/>
        <v>2020</v>
      </c>
      <c r="C5" s="3">
        <f t="shared" si="2"/>
        <v>1</v>
      </c>
      <c r="D5" t="str">
        <f t="shared" si="3"/>
        <v>January</v>
      </c>
      <c r="E5" t="str">
        <f t="shared" si="4"/>
        <v>Jan</v>
      </c>
      <c r="F5">
        <f t="shared" si="5"/>
        <v>4</v>
      </c>
      <c r="G5">
        <f t="shared" si="6"/>
        <v>7</v>
      </c>
      <c r="H5" t="str">
        <f t="shared" si="7"/>
        <v>Saturday</v>
      </c>
      <c r="I5">
        <f t="shared" si="8"/>
        <v>1</v>
      </c>
      <c r="J5" t="str">
        <f t="shared" si="9"/>
        <v>Yes</v>
      </c>
    </row>
    <row r="6" spans="1:10" x14ac:dyDescent="0.25">
      <c r="A6" s="2">
        <f t="shared" si="0"/>
        <v>43835</v>
      </c>
      <c r="B6">
        <f t="shared" si="1"/>
        <v>2020</v>
      </c>
      <c r="C6" s="3">
        <f t="shared" si="2"/>
        <v>1</v>
      </c>
      <c r="D6" t="str">
        <f t="shared" si="3"/>
        <v>January</v>
      </c>
      <c r="E6" t="str">
        <f t="shared" si="4"/>
        <v>Jan</v>
      </c>
      <c r="F6">
        <f t="shared" si="5"/>
        <v>5</v>
      </c>
      <c r="G6">
        <f t="shared" si="6"/>
        <v>1</v>
      </c>
      <c r="H6" t="str">
        <f t="shared" si="7"/>
        <v>Sunday</v>
      </c>
      <c r="I6">
        <f t="shared" si="8"/>
        <v>2</v>
      </c>
      <c r="J6" t="str">
        <f t="shared" si="9"/>
        <v>Yes</v>
      </c>
    </row>
    <row r="7" spans="1:10" x14ac:dyDescent="0.25">
      <c r="A7" s="2">
        <f t="shared" si="0"/>
        <v>43836</v>
      </c>
      <c r="B7">
        <f t="shared" si="1"/>
        <v>2020</v>
      </c>
      <c r="C7" s="3">
        <f t="shared" si="2"/>
        <v>1</v>
      </c>
      <c r="D7" t="str">
        <f t="shared" si="3"/>
        <v>January</v>
      </c>
      <c r="E7" t="str">
        <f t="shared" si="4"/>
        <v>Jan</v>
      </c>
      <c r="F7">
        <f t="shared" si="5"/>
        <v>6</v>
      </c>
      <c r="G7">
        <f t="shared" si="6"/>
        <v>2</v>
      </c>
      <c r="H7" t="str">
        <f t="shared" si="7"/>
        <v>Monday</v>
      </c>
      <c r="I7">
        <f t="shared" si="8"/>
        <v>2</v>
      </c>
      <c r="J7" t="str">
        <f t="shared" si="9"/>
        <v>No</v>
      </c>
    </row>
    <row r="8" spans="1:10" x14ac:dyDescent="0.25">
      <c r="A8" s="2">
        <f t="shared" si="0"/>
        <v>43837</v>
      </c>
      <c r="B8">
        <f t="shared" si="1"/>
        <v>2020</v>
      </c>
      <c r="C8" s="3">
        <f t="shared" si="2"/>
        <v>1</v>
      </c>
      <c r="D8" t="str">
        <f t="shared" si="3"/>
        <v>January</v>
      </c>
      <c r="E8" t="str">
        <f t="shared" si="4"/>
        <v>Jan</v>
      </c>
      <c r="F8">
        <f t="shared" si="5"/>
        <v>7</v>
      </c>
      <c r="G8">
        <f t="shared" si="6"/>
        <v>3</v>
      </c>
      <c r="H8" t="str">
        <f t="shared" si="7"/>
        <v>Tuesday</v>
      </c>
      <c r="I8">
        <f t="shared" si="8"/>
        <v>2</v>
      </c>
      <c r="J8" t="str">
        <f t="shared" si="9"/>
        <v>No</v>
      </c>
    </row>
    <row r="9" spans="1:10" x14ac:dyDescent="0.25">
      <c r="A9" s="2">
        <f t="shared" si="0"/>
        <v>43838</v>
      </c>
      <c r="B9">
        <f t="shared" si="1"/>
        <v>2020</v>
      </c>
      <c r="C9" s="3">
        <f t="shared" si="2"/>
        <v>1</v>
      </c>
      <c r="D9" t="str">
        <f t="shared" si="3"/>
        <v>January</v>
      </c>
      <c r="E9" t="str">
        <f t="shared" si="4"/>
        <v>Jan</v>
      </c>
      <c r="F9">
        <f t="shared" si="5"/>
        <v>8</v>
      </c>
      <c r="G9">
        <f t="shared" si="6"/>
        <v>4</v>
      </c>
      <c r="H9" t="str">
        <f t="shared" si="7"/>
        <v>Wednesday</v>
      </c>
      <c r="I9">
        <f t="shared" si="8"/>
        <v>2</v>
      </c>
      <c r="J9" t="str">
        <f t="shared" si="9"/>
        <v>No</v>
      </c>
    </row>
    <row r="10" spans="1:10" x14ac:dyDescent="0.25">
      <c r="A10" s="2">
        <f t="shared" si="0"/>
        <v>43839</v>
      </c>
      <c r="B10">
        <f t="shared" si="1"/>
        <v>2020</v>
      </c>
      <c r="C10" s="3">
        <f t="shared" si="2"/>
        <v>1</v>
      </c>
      <c r="D10" t="str">
        <f t="shared" si="3"/>
        <v>January</v>
      </c>
      <c r="E10" t="str">
        <f t="shared" si="4"/>
        <v>Jan</v>
      </c>
      <c r="F10">
        <f t="shared" si="5"/>
        <v>9</v>
      </c>
      <c r="G10">
        <f t="shared" si="6"/>
        <v>5</v>
      </c>
      <c r="H10" t="str">
        <f t="shared" si="7"/>
        <v>Thursday</v>
      </c>
      <c r="I10">
        <f t="shared" si="8"/>
        <v>2</v>
      </c>
      <c r="J10" t="str">
        <f t="shared" si="9"/>
        <v>No</v>
      </c>
    </row>
    <row r="11" spans="1:10" x14ac:dyDescent="0.25">
      <c r="A11" s="2">
        <f t="shared" si="0"/>
        <v>43840</v>
      </c>
      <c r="B11">
        <f t="shared" si="1"/>
        <v>2020</v>
      </c>
      <c r="C11" s="3">
        <f t="shared" si="2"/>
        <v>1</v>
      </c>
      <c r="D11" t="str">
        <f t="shared" si="3"/>
        <v>January</v>
      </c>
      <c r="E11" t="str">
        <f t="shared" si="4"/>
        <v>Jan</v>
      </c>
      <c r="F11">
        <f t="shared" si="5"/>
        <v>10</v>
      </c>
      <c r="G11">
        <f t="shared" si="6"/>
        <v>6</v>
      </c>
      <c r="H11" t="str">
        <f t="shared" si="7"/>
        <v>Friday</v>
      </c>
      <c r="I11">
        <f t="shared" si="8"/>
        <v>2</v>
      </c>
      <c r="J11" t="str">
        <f t="shared" si="9"/>
        <v>No</v>
      </c>
    </row>
    <row r="12" spans="1:10" x14ac:dyDescent="0.25">
      <c r="A12" s="2">
        <f t="shared" si="0"/>
        <v>43841</v>
      </c>
      <c r="B12">
        <f t="shared" si="1"/>
        <v>2020</v>
      </c>
      <c r="C12" s="3">
        <f t="shared" si="2"/>
        <v>1</v>
      </c>
      <c r="D12" t="str">
        <f t="shared" si="3"/>
        <v>January</v>
      </c>
      <c r="E12" t="str">
        <f t="shared" si="4"/>
        <v>Jan</v>
      </c>
      <c r="F12">
        <f t="shared" si="5"/>
        <v>11</v>
      </c>
      <c r="G12">
        <f t="shared" si="6"/>
        <v>7</v>
      </c>
      <c r="H12" t="str">
        <f t="shared" si="7"/>
        <v>Saturday</v>
      </c>
      <c r="I12">
        <f t="shared" si="8"/>
        <v>2</v>
      </c>
      <c r="J12" t="str">
        <f t="shared" si="9"/>
        <v>Yes</v>
      </c>
    </row>
    <row r="13" spans="1:10" x14ac:dyDescent="0.25">
      <c r="A13" s="2">
        <f t="shared" si="0"/>
        <v>43842</v>
      </c>
      <c r="B13">
        <f t="shared" si="1"/>
        <v>2020</v>
      </c>
      <c r="C13" s="3">
        <f t="shared" si="2"/>
        <v>1</v>
      </c>
      <c r="D13" t="str">
        <f t="shared" si="3"/>
        <v>January</v>
      </c>
      <c r="E13" t="str">
        <f t="shared" si="4"/>
        <v>Jan</v>
      </c>
      <c r="F13">
        <f t="shared" si="5"/>
        <v>12</v>
      </c>
      <c r="G13">
        <f t="shared" si="6"/>
        <v>1</v>
      </c>
      <c r="H13" t="str">
        <f t="shared" si="7"/>
        <v>Sunday</v>
      </c>
      <c r="I13">
        <f t="shared" si="8"/>
        <v>3</v>
      </c>
      <c r="J13" t="str">
        <f t="shared" si="9"/>
        <v>Yes</v>
      </c>
    </row>
    <row r="14" spans="1:10" x14ac:dyDescent="0.25">
      <c r="A14" s="2">
        <f t="shared" si="0"/>
        <v>43843</v>
      </c>
      <c r="B14">
        <f t="shared" si="1"/>
        <v>2020</v>
      </c>
      <c r="C14" s="3">
        <f t="shared" si="2"/>
        <v>1</v>
      </c>
      <c r="D14" t="str">
        <f t="shared" si="3"/>
        <v>January</v>
      </c>
      <c r="E14" t="str">
        <f t="shared" si="4"/>
        <v>Jan</v>
      </c>
      <c r="F14">
        <f t="shared" si="5"/>
        <v>13</v>
      </c>
      <c r="G14">
        <f t="shared" si="6"/>
        <v>2</v>
      </c>
      <c r="H14" t="str">
        <f t="shared" si="7"/>
        <v>Monday</v>
      </c>
      <c r="I14">
        <f t="shared" si="8"/>
        <v>3</v>
      </c>
      <c r="J14" t="str">
        <f t="shared" si="9"/>
        <v>No</v>
      </c>
    </row>
    <row r="15" spans="1:10" x14ac:dyDescent="0.25">
      <c r="A15" s="2">
        <f t="shared" si="0"/>
        <v>43844</v>
      </c>
      <c r="B15">
        <f t="shared" si="1"/>
        <v>2020</v>
      </c>
      <c r="C15" s="3">
        <f t="shared" si="2"/>
        <v>1</v>
      </c>
      <c r="D15" t="str">
        <f t="shared" si="3"/>
        <v>January</v>
      </c>
      <c r="E15" t="str">
        <f t="shared" si="4"/>
        <v>Jan</v>
      </c>
      <c r="F15">
        <f t="shared" si="5"/>
        <v>14</v>
      </c>
      <c r="G15">
        <f t="shared" si="6"/>
        <v>3</v>
      </c>
      <c r="H15" t="str">
        <f t="shared" si="7"/>
        <v>Tuesday</v>
      </c>
      <c r="I15">
        <f t="shared" si="8"/>
        <v>3</v>
      </c>
      <c r="J15" t="str">
        <f t="shared" si="9"/>
        <v>No</v>
      </c>
    </row>
    <row r="16" spans="1:10" x14ac:dyDescent="0.25">
      <c r="A16" s="2">
        <f t="shared" si="0"/>
        <v>43845</v>
      </c>
      <c r="B16">
        <f t="shared" si="1"/>
        <v>2020</v>
      </c>
      <c r="C16" s="3">
        <f t="shared" si="2"/>
        <v>1</v>
      </c>
      <c r="D16" t="str">
        <f t="shared" si="3"/>
        <v>January</v>
      </c>
      <c r="E16" t="str">
        <f t="shared" si="4"/>
        <v>Jan</v>
      </c>
      <c r="F16">
        <f t="shared" si="5"/>
        <v>15</v>
      </c>
      <c r="G16">
        <f t="shared" si="6"/>
        <v>4</v>
      </c>
      <c r="H16" t="str">
        <f t="shared" si="7"/>
        <v>Wednesday</v>
      </c>
      <c r="I16">
        <f t="shared" si="8"/>
        <v>3</v>
      </c>
      <c r="J16" t="str">
        <f t="shared" si="9"/>
        <v>No</v>
      </c>
    </row>
    <row r="17" spans="1:10" x14ac:dyDescent="0.25">
      <c r="A17" s="2">
        <f t="shared" si="0"/>
        <v>43846</v>
      </c>
      <c r="B17">
        <f t="shared" si="1"/>
        <v>2020</v>
      </c>
      <c r="C17" s="3">
        <f t="shared" si="2"/>
        <v>1</v>
      </c>
      <c r="D17" t="str">
        <f t="shared" si="3"/>
        <v>January</v>
      </c>
      <c r="E17" t="str">
        <f t="shared" si="4"/>
        <v>Jan</v>
      </c>
      <c r="F17">
        <f t="shared" si="5"/>
        <v>16</v>
      </c>
      <c r="G17">
        <f t="shared" si="6"/>
        <v>5</v>
      </c>
      <c r="H17" t="str">
        <f t="shared" si="7"/>
        <v>Thursday</v>
      </c>
      <c r="I17">
        <f t="shared" si="8"/>
        <v>3</v>
      </c>
      <c r="J17" t="str">
        <f t="shared" si="9"/>
        <v>No</v>
      </c>
    </row>
    <row r="18" spans="1:10" x14ac:dyDescent="0.25">
      <c r="A18" s="2">
        <f t="shared" si="0"/>
        <v>43847</v>
      </c>
      <c r="B18">
        <f t="shared" si="1"/>
        <v>2020</v>
      </c>
      <c r="C18" s="3">
        <f t="shared" si="2"/>
        <v>1</v>
      </c>
      <c r="D18" t="str">
        <f t="shared" si="3"/>
        <v>January</v>
      </c>
      <c r="E18" t="str">
        <f t="shared" si="4"/>
        <v>Jan</v>
      </c>
      <c r="F18">
        <f t="shared" si="5"/>
        <v>17</v>
      </c>
      <c r="G18">
        <f t="shared" si="6"/>
        <v>6</v>
      </c>
      <c r="H18" t="str">
        <f t="shared" si="7"/>
        <v>Friday</v>
      </c>
      <c r="I18">
        <f t="shared" si="8"/>
        <v>3</v>
      </c>
      <c r="J18" t="str">
        <f t="shared" si="9"/>
        <v>No</v>
      </c>
    </row>
    <row r="19" spans="1:10" x14ac:dyDescent="0.25">
      <c r="A19" s="2">
        <f t="shared" si="0"/>
        <v>43848</v>
      </c>
      <c r="B19">
        <f t="shared" si="1"/>
        <v>2020</v>
      </c>
      <c r="C19" s="3">
        <f t="shared" si="2"/>
        <v>1</v>
      </c>
      <c r="D19" t="str">
        <f t="shared" si="3"/>
        <v>January</v>
      </c>
      <c r="E19" t="str">
        <f t="shared" si="4"/>
        <v>Jan</v>
      </c>
      <c r="F19">
        <f t="shared" si="5"/>
        <v>18</v>
      </c>
      <c r="G19">
        <f t="shared" si="6"/>
        <v>7</v>
      </c>
      <c r="H19" t="str">
        <f t="shared" si="7"/>
        <v>Saturday</v>
      </c>
      <c r="I19">
        <f t="shared" si="8"/>
        <v>3</v>
      </c>
      <c r="J19" t="str">
        <f t="shared" si="9"/>
        <v>Yes</v>
      </c>
    </row>
    <row r="20" spans="1:10" x14ac:dyDescent="0.25">
      <c r="A20" s="2">
        <f t="shared" si="0"/>
        <v>43849</v>
      </c>
      <c r="B20">
        <f t="shared" si="1"/>
        <v>2020</v>
      </c>
      <c r="C20" s="3">
        <f t="shared" si="2"/>
        <v>1</v>
      </c>
      <c r="D20" t="str">
        <f t="shared" si="3"/>
        <v>January</v>
      </c>
      <c r="E20" t="str">
        <f t="shared" si="4"/>
        <v>Jan</v>
      </c>
      <c r="F20">
        <f t="shared" si="5"/>
        <v>19</v>
      </c>
      <c r="G20">
        <f t="shared" si="6"/>
        <v>1</v>
      </c>
      <c r="H20" t="str">
        <f t="shared" si="7"/>
        <v>Sunday</v>
      </c>
      <c r="I20">
        <f t="shared" si="8"/>
        <v>4</v>
      </c>
      <c r="J20" t="str">
        <f t="shared" si="9"/>
        <v>Yes</v>
      </c>
    </row>
    <row r="21" spans="1:10" x14ac:dyDescent="0.25">
      <c r="A21" s="2">
        <f t="shared" si="0"/>
        <v>43850</v>
      </c>
      <c r="B21">
        <f t="shared" si="1"/>
        <v>2020</v>
      </c>
      <c r="C21" s="3">
        <f t="shared" si="2"/>
        <v>1</v>
      </c>
      <c r="D21" t="str">
        <f t="shared" si="3"/>
        <v>January</v>
      </c>
      <c r="E21" t="str">
        <f t="shared" si="4"/>
        <v>Jan</v>
      </c>
      <c r="F21">
        <f t="shared" si="5"/>
        <v>20</v>
      </c>
      <c r="G21">
        <f t="shared" si="6"/>
        <v>2</v>
      </c>
      <c r="H21" t="str">
        <f t="shared" si="7"/>
        <v>Monday</v>
      </c>
      <c r="I21">
        <f t="shared" si="8"/>
        <v>4</v>
      </c>
      <c r="J21" t="str">
        <f t="shared" si="9"/>
        <v>No</v>
      </c>
    </row>
    <row r="22" spans="1:10" x14ac:dyDescent="0.25">
      <c r="A22" s="2">
        <f t="shared" si="0"/>
        <v>43851</v>
      </c>
      <c r="B22">
        <f t="shared" si="1"/>
        <v>2020</v>
      </c>
      <c r="C22" s="3">
        <f t="shared" si="2"/>
        <v>1</v>
      </c>
      <c r="D22" t="str">
        <f t="shared" si="3"/>
        <v>January</v>
      </c>
      <c r="E22" t="str">
        <f t="shared" si="4"/>
        <v>Jan</v>
      </c>
      <c r="F22">
        <f t="shared" si="5"/>
        <v>21</v>
      </c>
      <c r="G22">
        <f t="shared" si="6"/>
        <v>3</v>
      </c>
      <c r="H22" t="str">
        <f t="shared" si="7"/>
        <v>Tuesday</v>
      </c>
      <c r="I22">
        <f t="shared" si="8"/>
        <v>4</v>
      </c>
      <c r="J22" t="str">
        <f t="shared" si="9"/>
        <v>No</v>
      </c>
    </row>
    <row r="23" spans="1:10" x14ac:dyDescent="0.25">
      <c r="A23" s="2">
        <f t="shared" si="0"/>
        <v>43852</v>
      </c>
      <c r="B23">
        <f t="shared" si="1"/>
        <v>2020</v>
      </c>
      <c r="C23" s="3">
        <f t="shared" si="2"/>
        <v>1</v>
      </c>
      <c r="D23" t="str">
        <f t="shared" si="3"/>
        <v>January</v>
      </c>
      <c r="E23" t="str">
        <f t="shared" si="4"/>
        <v>Jan</v>
      </c>
      <c r="F23">
        <f t="shared" si="5"/>
        <v>22</v>
      </c>
      <c r="G23">
        <f t="shared" si="6"/>
        <v>4</v>
      </c>
      <c r="H23" t="str">
        <f t="shared" si="7"/>
        <v>Wednesday</v>
      </c>
      <c r="I23">
        <f t="shared" si="8"/>
        <v>4</v>
      </c>
      <c r="J23" t="str">
        <f t="shared" si="9"/>
        <v>No</v>
      </c>
    </row>
    <row r="24" spans="1:10" x14ac:dyDescent="0.25">
      <c r="A24" s="2">
        <f t="shared" si="0"/>
        <v>43853</v>
      </c>
      <c r="B24">
        <f t="shared" si="1"/>
        <v>2020</v>
      </c>
      <c r="C24" s="3">
        <f t="shared" si="2"/>
        <v>1</v>
      </c>
      <c r="D24" t="str">
        <f t="shared" si="3"/>
        <v>January</v>
      </c>
      <c r="E24" t="str">
        <f t="shared" si="4"/>
        <v>Jan</v>
      </c>
      <c r="F24">
        <f t="shared" si="5"/>
        <v>23</v>
      </c>
      <c r="G24">
        <f t="shared" si="6"/>
        <v>5</v>
      </c>
      <c r="H24" t="str">
        <f t="shared" si="7"/>
        <v>Thursday</v>
      </c>
      <c r="I24">
        <f t="shared" si="8"/>
        <v>4</v>
      </c>
      <c r="J24" t="str">
        <f t="shared" si="9"/>
        <v>No</v>
      </c>
    </row>
    <row r="25" spans="1:10" x14ac:dyDescent="0.25">
      <c r="A25" s="2">
        <f t="shared" si="0"/>
        <v>43854</v>
      </c>
      <c r="B25">
        <f t="shared" si="1"/>
        <v>2020</v>
      </c>
      <c r="C25" s="3">
        <f t="shared" si="2"/>
        <v>1</v>
      </c>
      <c r="D25" t="str">
        <f t="shared" si="3"/>
        <v>January</v>
      </c>
      <c r="E25" t="str">
        <f t="shared" si="4"/>
        <v>Jan</v>
      </c>
      <c r="F25">
        <f t="shared" si="5"/>
        <v>24</v>
      </c>
      <c r="G25">
        <f t="shared" si="6"/>
        <v>6</v>
      </c>
      <c r="H25" t="str">
        <f t="shared" si="7"/>
        <v>Friday</v>
      </c>
      <c r="I25">
        <f t="shared" si="8"/>
        <v>4</v>
      </c>
      <c r="J25" t="str">
        <f t="shared" si="9"/>
        <v>No</v>
      </c>
    </row>
    <row r="26" spans="1:10" x14ac:dyDescent="0.25">
      <c r="A26" s="2">
        <f t="shared" si="0"/>
        <v>43855</v>
      </c>
      <c r="B26">
        <f t="shared" si="1"/>
        <v>2020</v>
      </c>
      <c r="C26" s="3">
        <f t="shared" si="2"/>
        <v>1</v>
      </c>
      <c r="D26" t="str">
        <f t="shared" si="3"/>
        <v>January</v>
      </c>
      <c r="E26" t="str">
        <f t="shared" si="4"/>
        <v>Jan</v>
      </c>
      <c r="F26">
        <f t="shared" si="5"/>
        <v>25</v>
      </c>
      <c r="G26">
        <f t="shared" si="6"/>
        <v>7</v>
      </c>
      <c r="H26" t="str">
        <f t="shared" si="7"/>
        <v>Saturday</v>
      </c>
      <c r="I26">
        <f t="shared" si="8"/>
        <v>4</v>
      </c>
      <c r="J26" t="str">
        <f t="shared" si="9"/>
        <v>Yes</v>
      </c>
    </row>
    <row r="27" spans="1:10" x14ac:dyDescent="0.25">
      <c r="A27" s="2">
        <f t="shared" si="0"/>
        <v>43856</v>
      </c>
      <c r="B27">
        <f t="shared" si="1"/>
        <v>2020</v>
      </c>
      <c r="C27" s="3">
        <f t="shared" si="2"/>
        <v>1</v>
      </c>
      <c r="D27" t="str">
        <f t="shared" si="3"/>
        <v>January</v>
      </c>
      <c r="E27" t="str">
        <f t="shared" si="4"/>
        <v>Jan</v>
      </c>
      <c r="F27">
        <f t="shared" si="5"/>
        <v>26</v>
      </c>
      <c r="G27">
        <f t="shared" si="6"/>
        <v>1</v>
      </c>
      <c r="H27" t="str">
        <f t="shared" si="7"/>
        <v>Sunday</v>
      </c>
      <c r="I27">
        <f t="shared" si="8"/>
        <v>5</v>
      </c>
      <c r="J27" t="str">
        <f t="shared" si="9"/>
        <v>Yes</v>
      </c>
    </row>
    <row r="28" spans="1:10" x14ac:dyDescent="0.25">
      <c r="A28" s="2">
        <f t="shared" si="0"/>
        <v>43857</v>
      </c>
      <c r="B28">
        <f t="shared" si="1"/>
        <v>2020</v>
      </c>
      <c r="C28" s="3">
        <f t="shared" si="2"/>
        <v>1</v>
      </c>
      <c r="D28" t="str">
        <f t="shared" si="3"/>
        <v>January</v>
      </c>
      <c r="E28" t="str">
        <f t="shared" si="4"/>
        <v>Jan</v>
      </c>
      <c r="F28">
        <f t="shared" si="5"/>
        <v>27</v>
      </c>
      <c r="G28">
        <f t="shared" si="6"/>
        <v>2</v>
      </c>
      <c r="H28" t="str">
        <f t="shared" si="7"/>
        <v>Monday</v>
      </c>
      <c r="I28">
        <f t="shared" si="8"/>
        <v>5</v>
      </c>
      <c r="J28" t="str">
        <f t="shared" si="9"/>
        <v>No</v>
      </c>
    </row>
    <row r="29" spans="1:10" x14ac:dyDescent="0.25">
      <c r="A29" s="2">
        <f t="shared" si="0"/>
        <v>43858</v>
      </c>
      <c r="B29">
        <f t="shared" si="1"/>
        <v>2020</v>
      </c>
      <c r="C29" s="3">
        <f t="shared" si="2"/>
        <v>1</v>
      </c>
      <c r="D29" t="str">
        <f t="shared" si="3"/>
        <v>January</v>
      </c>
      <c r="E29" t="str">
        <f t="shared" si="4"/>
        <v>Jan</v>
      </c>
      <c r="F29">
        <f t="shared" si="5"/>
        <v>28</v>
      </c>
      <c r="G29">
        <f t="shared" si="6"/>
        <v>3</v>
      </c>
      <c r="H29" t="str">
        <f t="shared" si="7"/>
        <v>Tuesday</v>
      </c>
      <c r="I29">
        <f t="shared" si="8"/>
        <v>5</v>
      </c>
      <c r="J29" t="str">
        <f t="shared" si="9"/>
        <v>No</v>
      </c>
    </row>
    <row r="30" spans="1:10" x14ac:dyDescent="0.25">
      <c r="A30" s="2">
        <f t="shared" si="0"/>
        <v>43859</v>
      </c>
      <c r="B30">
        <f t="shared" si="1"/>
        <v>2020</v>
      </c>
      <c r="C30" s="3">
        <f t="shared" si="2"/>
        <v>1</v>
      </c>
      <c r="D30" t="str">
        <f t="shared" si="3"/>
        <v>January</v>
      </c>
      <c r="E30" t="str">
        <f t="shared" si="4"/>
        <v>Jan</v>
      </c>
      <c r="F30">
        <f t="shared" si="5"/>
        <v>29</v>
      </c>
      <c r="G30">
        <f t="shared" si="6"/>
        <v>4</v>
      </c>
      <c r="H30" t="str">
        <f t="shared" si="7"/>
        <v>Wednesday</v>
      </c>
      <c r="I30">
        <f t="shared" si="8"/>
        <v>5</v>
      </c>
      <c r="J30" t="str">
        <f t="shared" si="9"/>
        <v>No</v>
      </c>
    </row>
    <row r="31" spans="1:10" x14ac:dyDescent="0.25">
      <c r="A31" s="2">
        <f t="shared" si="0"/>
        <v>43860</v>
      </c>
      <c r="B31">
        <f t="shared" si="1"/>
        <v>2020</v>
      </c>
      <c r="C31" s="3">
        <f t="shared" si="2"/>
        <v>1</v>
      </c>
      <c r="D31" t="str">
        <f t="shared" si="3"/>
        <v>January</v>
      </c>
      <c r="E31" t="str">
        <f t="shared" si="4"/>
        <v>Jan</v>
      </c>
      <c r="F31">
        <f t="shared" si="5"/>
        <v>30</v>
      </c>
      <c r="G31">
        <f t="shared" si="6"/>
        <v>5</v>
      </c>
      <c r="H31" t="str">
        <f t="shared" si="7"/>
        <v>Thursday</v>
      </c>
      <c r="I31">
        <f t="shared" si="8"/>
        <v>5</v>
      </c>
      <c r="J31" t="str">
        <f t="shared" si="9"/>
        <v>No</v>
      </c>
    </row>
    <row r="32" spans="1:10" x14ac:dyDescent="0.25">
      <c r="A32" s="2">
        <f t="shared" si="0"/>
        <v>43861</v>
      </c>
      <c r="B32">
        <f t="shared" si="1"/>
        <v>2020</v>
      </c>
      <c r="C32" s="3">
        <f t="shared" si="2"/>
        <v>1</v>
      </c>
      <c r="D32" t="str">
        <f t="shared" si="3"/>
        <v>January</v>
      </c>
      <c r="E32" t="str">
        <f t="shared" si="4"/>
        <v>Jan</v>
      </c>
      <c r="F32">
        <f t="shared" si="5"/>
        <v>31</v>
      </c>
      <c r="G32">
        <f t="shared" si="6"/>
        <v>6</v>
      </c>
      <c r="H32" t="str">
        <f t="shared" si="7"/>
        <v>Friday</v>
      </c>
      <c r="I32">
        <f t="shared" si="8"/>
        <v>5</v>
      </c>
      <c r="J32" t="str">
        <f t="shared" si="9"/>
        <v>No</v>
      </c>
    </row>
    <row r="33" spans="1:10" x14ac:dyDescent="0.25">
      <c r="A33" s="2">
        <f t="shared" si="0"/>
        <v>43862</v>
      </c>
      <c r="B33">
        <f t="shared" si="1"/>
        <v>2020</v>
      </c>
      <c r="C33" s="3">
        <f t="shared" si="2"/>
        <v>1</v>
      </c>
      <c r="D33" t="str">
        <f t="shared" si="3"/>
        <v>February</v>
      </c>
      <c r="E33" t="str">
        <f t="shared" si="4"/>
        <v>Feb</v>
      </c>
      <c r="F33">
        <f t="shared" si="5"/>
        <v>1</v>
      </c>
      <c r="G33">
        <f t="shared" si="6"/>
        <v>7</v>
      </c>
      <c r="H33" t="str">
        <f t="shared" si="7"/>
        <v>Saturday</v>
      </c>
      <c r="I33">
        <f t="shared" si="8"/>
        <v>5</v>
      </c>
      <c r="J33" t="str">
        <f t="shared" si="9"/>
        <v>Yes</v>
      </c>
    </row>
    <row r="34" spans="1:10" x14ac:dyDescent="0.25">
      <c r="A34" s="2">
        <f t="shared" si="0"/>
        <v>43863</v>
      </c>
      <c r="B34">
        <f t="shared" si="1"/>
        <v>2020</v>
      </c>
      <c r="C34" s="3">
        <f t="shared" si="2"/>
        <v>1</v>
      </c>
      <c r="D34" t="str">
        <f t="shared" si="3"/>
        <v>February</v>
      </c>
      <c r="E34" t="str">
        <f t="shared" si="4"/>
        <v>Feb</v>
      </c>
      <c r="F34">
        <f t="shared" si="5"/>
        <v>2</v>
      </c>
      <c r="G34">
        <f t="shared" si="6"/>
        <v>1</v>
      </c>
      <c r="H34" t="str">
        <f t="shared" si="7"/>
        <v>Sunday</v>
      </c>
      <c r="I34">
        <f t="shared" si="8"/>
        <v>6</v>
      </c>
      <c r="J34" t="str">
        <f t="shared" si="9"/>
        <v>Yes</v>
      </c>
    </row>
    <row r="35" spans="1:10" x14ac:dyDescent="0.25">
      <c r="A35" s="2">
        <f t="shared" ref="A35:A66" si="10">A34+1</f>
        <v>43864</v>
      </c>
      <c r="B35">
        <f t="shared" si="1"/>
        <v>2020</v>
      </c>
      <c r="C35" s="3">
        <f t="shared" si="2"/>
        <v>1</v>
      </c>
      <c r="D35" t="str">
        <f t="shared" si="3"/>
        <v>February</v>
      </c>
      <c r="E35" t="str">
        <f t="shared" si="4"/>
        <v>Feb</v>
      </c>
      <c r="F35">
        <f t="shared" si="5"/>
        <v>3</v>
      </c>
      <c r="G35">
        <f t="shared" si="6"/>
        <v>2</v>
      </c>
      <c r="H35" t="str">
        <f t="shared" si="7"/>
        <v>Monday</v>
      </c>
      <c r="I35">
        <f t="shared" si="8"/>
        <v>6</v>
      </c>
      <c r="J35" t="str">
        <f t="shared" si="9"/>
        <v>No</v>
      </c>
    </row>
    <row r="36" spans="1:10" x14ac:dyDescent="0.25">
      <c r="A36" s="2">
        <f t="shared" si="10"/>
        <v>43865</v>
      </c>
      <c r="B36">
        <f t="shared" si="1"/>
        <v>2020</v>
      </c>
      <c r="C36" s="3">
        <f t="shared" si="2"/>
        <v>1</v>
      </c>
      <c r="D36" t="str">
        <f t="shared" si="3"/>
        <v>February</v>
      </c>
      <c r="E36" t="str">
        <f t="shared" si="4"/>
        <v>Feb</v>
      </c>
      <c r="F36">
        <f t="shared" si="5"/>
        <v>4</v>
      </c>
      <c r="G36">
        <f t="shared" si="6"/>
        <v>3</v>
      </c>
      <c r="H36" t="str">
        <f t="shared" si="7"/>
        <v>Tuesday</v>
      </c>
      <c r="I36">
        <f t="shared" si="8"/>
        <v>6</v>
      </c>
      <c r="J36" t="str">
        <f t="shared" si="9"/>
        <v>No</v>
      </c>
    </row>
    <row r="37" spans="1:10" x14ac:dyDescent="0.25">
      <c r="A37" s="2">
        <f t="shared" si="10"/>
        <v>43866</v>
      </c>
      <c r="B37">
        <f t="shared" si="1"/>
        <v>2020</v>
      </c>
      <c r="C37" s="3">
        <f t="shared" si="2"/>
        <v>1</v>
      </c>
      <c r="D37" t="str">
        <f t="shared" si="3"/>
        <v>February</v>
      </c>
      <c r="E37" t="str">
        <f t="shared" si="4"/>
        <v>Feb</v>
      </c>
      <c r="F37">
        <f t="shared" si="5"/>
        <v>5</v>
      </c>
      <c r="G37">
        <f t="shared" si="6"/>
        <v>4</v>
      </c>
      <c r="H37" t="str">
        <f t="shared" si="7"/>
        <v>Wednesday</v>
      </c>
      <c r="I37">
        <f t="shared" si="8"/>
        <v>6</v>
      </c>
      <c r="J37" t="str">
        <f t="shared" si="9"/>
        <v>No</v>
      </c>
    </row>
    <row r="38" spans="1:10" x14ac:dyDescent="0.25">
      <c r="A38" s="2">
        <f t="shared" si="10"/>
        <v>43867</v>
      </c>
      <c r="B38">
        <f t="shared" si="1"/>
        <v>2020</v>
      </c>
      <c r="C38" s="3">
        <f t="shared" si="2"/>
        <v>1</v>
      </c>
      <c r="D38" t="str">
        <f t="shared" si="3"/>
        <v>February</v>
      </c>
      <c r="E38" t="str">
        <f t="shared" si="4"/>
        <v>Feb</v>
      </c>
      <c r="F38">
        <f t="shared" si="5"/>
        <v>6</v>
      </c>
      <c r="G38">
        <f t="shared" si="6"/>
        <v>5</v>
      </c>
      <c r="H38" t="str">
        <f t="shared" si="7"/>
        <v>Thursday</v>
      </c>
      <c r="I38">
        <f t="shared" si="8"/>
        <v>6</v>
      </c>
      <c r="J38" t="str">
        <f t="shared" si="9"/>
        <v>No</v>
      </c>
    </row>
    <row r="39" spans="1:10" x14ac:dyDescent="0.25">
      <c r="A39" s="2">
        <f t="shared" si="10"/>
        <v>43868</v>
      </c>
      <c r="B39">
        <f t="shared" si="1"/>
        <v>2020</v>
      </c>
      <c r="C39" s="3">
        <f t="shared" si="2"/>
        <v>1</v>
      </c>
      <c r="D39" t="str">
        <f t="shared" si="3"/>
        <v>February</v>
      </c>
      <c r="E39" t="str">
        <f t="shared" si="4"/>
        <v>Feb</v>
      </c>
      <c r="F39">
        <f t="shared" si="5"/>
        <v>7</v>
      </c>
      <c r="G39">
        <f t="shared" si="6"/>
        <v>6</v>
      </c>
      <c r="H39" t="str">
        <f t="shared" si="7"/>
        <v>Friday</v>
      </c>
      <c r="I39">
        <f t="shared" si="8"/>
        <v>6</v>
      </c>
      <c r="J39" t="str">
        <f t="shared" si="9"/>
        <v>No</v>
      </c>
    </row>
    <row r="40" spans="1:10" x14ac:dyDescent="0.25">
      <c r="A40" s="2">
        <f t="shared" si="10"/>
        <v>43869</v>
      </c>
      <c r="B40">
        <f t="shared" si="1"/>
        <v>2020</v>
      </c>
      <c r="C40" s="3">
        <f t="shared" si="2"/>
        <v>1</v>
      </c>
      <c r="D40" t="str">
        <f t="shared" si="3"/>
        <v>February</v>
      </c>
      <c r="E40" t="str">
        <f t="shared" si="4"/>
        <v>Feb</v>
      </c>
      <c r="F40">
        <f t="shared" si="5"/>
        <v>8</v>
      </c>
      <c r="G40">
        <f t="shared" si="6"/>
        <v>7</v>
      </c>
      <c r="H40" t="str">
        <f t="shared" si="7"/>
        <v>Saturday</v>
      </c>
      <c r="I40">
        <f t="shared" si="8"/>
        <v>6</v>
      </c>
      <c r="J40" t="str">
        <f t="shared" si="9"/>
        <v>Yes</v>
      </c>
    </row>
    <row r="41" spans="1:10" x14ac:dyDescent="0.25">
      <c r="A41" s="2">
        <f t="shared" si="10"/>
        <v>43870</v>
      </c>
      <c r="B41">
        <f t="shared" si="1"/>
        <v>2020</v>
      </c>
      <c r="C41" s="3">
        <f t="shared" si="2"/>
        <v>1</v>
      </c>
      <c r="D41" t="str">
        <f t="shared" si="3"/>
        <v>February</v>
      </c>
      <c r="E41" t="str">
        <f t="shared" si="4"/>
        <v>Feb</v>
      </c>
      <c r="F41">
        <f t="shared" si="5"/>
        <v>9</v>
      </c>
      <c r="G41">
        <f t="shared" si="6"/>
        <v>1</v>
      </c>
      <c r="H41" t="str">
        <f t="shared" si="7"/>
        <v>Sunday</v>
      </c>
      <c r="I41">
        <f t="shared" si="8"/>
        <v>7</v>
      </c>
      <c r="J41" t="str">
        <f t="shared" si="9"/>
        <v>Yes</v>
      </c>
    </row>
    <row r="42" spans="1:10" x14ac:dyDescent="0.25">
      <c r="A42" s="2">
        <f t="shared" si="10"/>
        <v>43871</v>
      </c>
      <c r="B42">
        <f t="shared" si="1"/>
        <v>2020</v>
      </c>
      <c r="C42" s="3">
        <f t="shared" si="2"/>
        <v>1</v>
      </c>
      <c r="D42" t="str">
        <f t="shared" si="3"/>
        <v>February</v>
      </c>
      <c r="E42" t="str">
        <f t="shared" si="4"/>
        <v>Feb</v>
      </c>
      <c r="F42">
        <f t="shared" si="5"/>
        <v>10</v>
      </c>
      <c r="G42">
        <f t="shared" si="6"/>
        <v>2</v>
      </c>
      <c r="H42" t="str">
        <f t="shared" si="7"/>
        <v>Monday</v>
      </c>
      <c r="I42">
        <f t="shared" si="8"/>
        <v>7</v>
      </c>
      <c r="J42" t="str">
        <f t="shared" si="9"/>
        <v>No</v>
      </c>
    </row>
    <row r="43" spans="1:10" x14ac:dyDescent="0.25">
      <c r="A43" s="2">
        <f t="shared" si="10"/>
        <v>43872</v>
      </c>
      <c r="B43">
        <f t="shared" si="1"/>
        <v>2020</v>
      </c>
      <c r="C43" s="3">
        <f t="shared" si="2"/>
        <v>1</v>
      </c>
      <c r="D43" t="str">
        <f t="shared" si="3"/>
        <v>February</v>
      </c>
      <c r="E43" t="str">
        <f t="shared" si="4"/>
        <v>Feb</v>
      </c>
      <c r="F43">
        <f t="shared" si="5"/>
        <v>11</v>
      </c>
      <c r="G43">
        <f t="shared" si="6"/>
        <v>3</v>
      </c>
      <c r="H43" t="str">
        <f t="shared" si="7"/>
        <v>Tuesday</v>
      </c>
      <c r="I43">
        <f t="shared" si="8"/>
        <v>7</v>
      </c>
      <c r="J43" t="str">
        <f t="shared" si="9"/>
        <v>No</v>
      </c>
    </row>
    <row r="44" spans="1:10" x14ac:dyDescent="0.25">
      <c r="A44" s="2">
        <f t="shared" si="10"/>
        <v>43873</v>
      </c>
      <c r="B44">
        <f t="shared" si="1"/>
        <v>2020</v>
      </c>
      <c r="C44" s="3">
        <f t="shared" si="2"/>
        <v>1</v>
      </c>
      <c r="D44" t="str">
        <f t="shared" si="3"/>
        <v>February</v>
      </c>
      <c r="E44" t="str">
        <f t="shared" si="4"/>
        <v>Feb</v>
      </c>
      <c r="F44">
        <f t="shared" si="5"/>
        <v>12</v>
      </c>
      <c r="G44">
        <f t="shared" si="6"/>
        <v>4</v>
      </c>
      <c r="H44" t="str">
        <f t="shared" si="7"/>
        <v>Wednesday</v>
      </c>
      <c r="I44">
        <f t="shared" si="8"/>
        <v>7</v>
      </c>
      <c r="J44" t="str">
        <f t="shared" si="9"/>
        <v>No</v>
      </c>
    </row>
    <row r="45" spans="1:10" x14ac:dyDescent="0.25">
      <c r="A45" s="2">
        <f t="shared" si="10"/>
        <v>43874</v>
      </c>
      <c r="B45">
        <f t="shared" si="1"/>
        <v>2020</v>
      </c>
      <c r="C45" s="3">
        <f t="shared" si="2"/>
        <v>1</v>
      </c>
      <c r="D45" t="str">
        <f t="shared" si="3"/>
        <v>February</v>
      </c>
      <c r="E45" t="str">
        <f t="shared" si="4"/>
        <v>Feb</v>
      </c>
      <c r="F45">
        <f t="shared" si="5"/>
        <v>13</v>
      </c>
      <c r="G45">
        <f t="shared" si="6"/>
        <v>5</v>
      </c>
      <c r="H45" t="str">
        <f t="shared" si="7"/>
        <v>Thursday</v>
      </c>
      <c r="I45">
        <f t="shared" si="8"/>
        <v>7</v>
      </c>
      <c r="J45" t="str">
        <f t="shared" si="9"/>
        <v>No</v>
      </c>
    </row>
    <row r="46" spans="1:10" x14ac:dyDescent="0.25">
      <c r="A46" s="2">
        <f t="shared" si="10"/>
        <v>43875</v>
      </c>
      <c r="B46">
        <f t="shared" si="1"/>
        <v>2020</v>
      </c>
      <c r="C46" s="3">
        <f t="shared" si="2"/>
        <v>1</v>
      </c>
      <c r="D46" t="str">
        <f t="shared" si="3"/>
        <v>February</v>
      </c>
      <c r="E46" t="str">
        <f t="shared" si="4"/>
        <v>Feb</v>
      </c>
      <c r="F46">
        <f t="shared" si="5"/>
        <v>14</v>
      </c>
      <c r="G46">
        <f t="shared" si="6"/>
        <v>6</v>
      </c>
      <c r="H46" t="str">
        <f t="shared" si="7"/>
        <v>Friday</v>
      </c>
      <c r="I46">
        <f t="shared" si="8"/>
        <v>7</v>
      </c>
      <c r="J46" t="str">
        <f t="shared" si="9"/>
        <v>No</v>
      </c>
    </row>
    <row r="47" spans="1:10" x14ac:dyDescent="0.25">
      <c r="A47" s="2">
        <f t="shared" si="10"/>
        <v>43876</v>
      </c>
      <c r="B47">
        <f t="shared" si="1"/>
        <v>2020</v>
      </c>
      <c r="C47" s="3">
        <f t="shared" si="2"/>
        <v>1</v>
      </c>
      <c r="D47" t="str">
        <f t="shared" si="3"/>
        <v>February</v>
      </c>
      <c r="E47" t="str">
        <f t="shared" si="4"/>
        <v>Feb</v>
      </c>
      <c r="F47">
        <f t="shared" si="5"/>
        <v>15</v>
      </c>
      <c r="G47">
        <f t="shared" si="6"/>
        <v>7</v>
      </c>
      <c r="H47" t="str">
        <f t="shared" si="7"/>
        <v>Saturday</v>
      </c>
      <c r="I47">
        <f t="shared" si="8"/>
        <v>7</v>
      </c>
      <c r="J47" t="str">
        <f t="shared" si="9"/>
        <v>Yes</v>
      </c>
    </row>
    <row r="48" spans="1:10" x14ac:dyDescent="0.25">
      <c r="A48" s="2">
        <f t="shared" si="10"/>
        <v>43877</v>
      </c>
      <c r="B48">
        <f t="shared" si="1"/>
        <v>2020</v>
      </c>
      <c r="C48" s="3">
        <f t="shared" si="2"/>
        <v>1</v>
      </c>
      <c r="D48" t="str">
        <f t="shared" si="3"/>
        <v>February</v>
      </c>
      <c r="E48" t="str">
        <f t="shared" si="4"/>
        <v>Feb</v>
      </c>
      <c r="F48">
        <f t="shared" si="5"/>
        <v>16</v>
      </c>
      <c r="G48">
        <f t="shared" si="6"/>
        <v>1</v>
      </c>
      <c r="H48" t="str">
        <f t="shared" si="7"/>
        <v>Sunday</v>
      </c>
      <c r="I48">
        <f t="shared" si="8"/>
        <v>8</v>
      </c>
      <c r="J48" t="str">
        <f t="shared" si="9"/>
        <v>Yes</v>
      </c>
    </row>
    <row r="49" spans="1:10" x14ac:dyDescent="0.25">
      <c r="A49" s="2">
        <f t="shared" si="10"/>
        <v>43878</v>
      </c>
      <c r="B49">
        <f t="shared" si="1"/>
        <v>2020</v>
      </c>
      <c r="C49" s="3">
        <f t="shared" si="2"/>
        <v>1</v>
      </c>
      <c r="D49" t="str">
        <f t="shared" si="3"/>
        <v>February</v>
      </c>
      <c r="E49" t="str">
        <f t="shared" si="4"/>
        <v>Feb</v>
      </c>
      <c r="F49">
        <f t="shared" si="5"/>
        <v>17</v>
      </c>
      <c r="G49">
        <f t="shared" si="6"/>
        <v>2</v>
      </c>
      <c r="H49" t="str">
        <f t="shared" si="7"/>
        <v>Monday</v>
      </c>
      <c r="I49">
        <f t="shared" si="8"/>
        <v>8</v>
      </c>
      <c r="J49" t="str">
        <f t="shared" si="9"/>
        <v>No</v>
      </c>
    </row>
    <row r="50" spans="1:10" x14ac:dyDescent="0.25">
      <c r="A50" s="2">
        <f t="shared" si="10"/>
        <v>43879</v>
      </c>
      <c r="B50">
        <f t="shared" si="1"/>
        <v>2020</v>
      </c>
      <c r="C50" s="3">
        <f t="shared" si="2"/>
        <v>1</v>
      </c>
      <c r="D50" t="str">
        <f t="shared" si="3"/>
        <v>February</v>
      </c>
      <c r="E50" t="str">
        <f t="shared" si="4"/>
        <v>Feb</v>
      </c>
      <c r="F50">
        <f t="shared" si="5"/>
        <v>18</v>
      </c>
      <c r="G50">
        <f t="shared" si="6"/>
        <v>3</v>
      </c>
      <c r="H50" t="str">
        <f t="shared" si="7"/>
        <v>Tuesday</v>
      </c>
      <c r="I50">
        <f t="shared" si="8"/>
        <v>8</v>
      </c>
      <c r="J50" t="str">
        <f t="shared" si="9"/>
        <v>No</v>
      </c>
    </row>
    <row r="51" spans="1:10" x14ac:dyDescent="0.25">
      <c r="A51" s="2">
        <f t="shared" si="10"/>
        <v>43880</v>
      </c>
      <c r="B51">
        <f t="shared" si="1"/>
        <v>2020</v>
      </c>
      <c r="C51" s="3">
        <f t="shared" si="2"/>
        <v>1</v>
      </c>
      <c r="D51" t="str">
        <f t="shared" si="3"/>
        <v>February</v>
      </c>
      <c r="E51" t="str">
        <f t="shared" si="4"/>
        <v>Feb</v>
      </c>
      <c r="F51">
        <f t="shared" si="5"/>
        <v>19</v>
      </c>
      <c r="G51">
        <f t="shared" si="6"/>
        <v>4</v>
      </c>
      <c r="H51" t="str">
        <f t="shared" si="7"/>
        <v>Wednesday</v>
      </c>
      <c r="I51">
        <f t="shared" si="8"/>
        <v>8</v>
      </c>
      <c r="J51" t="str">
        <f t="shared" si="9"/>
        <v>No</v>
      </c>
    </row>
    <row r="52" spans="1:10" x14ac:dyDescent="0.25">
      <c r="A52" s="2">
        <f t="shared" si="10"/>
        <v>43881</v>
      </c>
      <c r="B52">
        <f t="shared" si="1"/>
        <v>2020</v>
      </c>
      <c r="C52" s="3">
        <f t="shared" si="2"/>
        <v>1</v>
      </c>
      <c r="D52" t="str">
        <f t="shared" si="3"/>
        <v>February</v>
      </c>
      <c r="E52" t="str">
        <f t="shared" si="4"/>
        <v>Feb</v>
      </c>
      <c r="F52">
        <f t="shared" si="5"/>
        <v>20</v>
      </c>
      <c r="G52">
        <f t="shared" si="6"/>
        <v>5</v>
      </c>
      <c r="H52" t="str">
        <f t="shared" si="7"/>
        <v>Thursday</v>
      </c>
      <c r="I52">
        <f t="shared" si="8"/>
        <v>8</v>
      </c>
      <c r="J52" t="str">
        <f t="shared" si="9"/>
        <v>No</v>
      </c>
    </row>
    <row r="53" spans="1:10" x14ac:dyDescent="0.25">
      <c r="A53" s="2">
        <f t="shared" si="10"/>
        <v>43882</v>
      </c>
      <c r="B53">
        <f t="shared" si="1"/>
        <v>2020</v>
      </c>
      <c r="C53" s="3">
        <f t="shared" si="2"/>
        <v>1</v>
      </c>
      <c r="D53" t="str">
        <f t="shared" si="3"/>
        <v>February</v>
      </c>
      <c r="E53" t="str">
        <f t="shared" si="4"/>
        <v>Feb</v>
      </c>
      <c r="F53">
        <f t="shared" si="5"/>
        <v>21</v>
      </c>
      <c r="G53">
        <f t="shared" si="6"/>
        <v>6</v>
      </c>
      <c r="H53" t="str">
        <f t="shared" si="7"/>
        <v>Friday</v>
      </c>
      <c r="I53">
        <f t="shared" si="8"/>
        <v>8</v>
      </c>
      <c r="J53" t="str">
        <f t="shared" si="9"/>
        <v>No</v>
      </c>
    </row>
    <row r="54" spans="1:10" x14ac:dyDescent="0.25">
      <c r="A54" s="2">
        <f t="shared" si="10"/>
        <v>43883</v>
      </c>
      <c r="B54">
        <f t="shared" si="1"/>
        <v>2020</v>
      </c>
      <c r="C54" s="3">
        <f t="shared" si="2"/>
        <v>1</v>
      </c>
      <c r="D54" t="str">
        <f t="shared" si="3"/>
        <v>February</v>
      </c>
      <c r="E54" t="str">
        <f t="shared" si="4"/>
        <v>Feb</v>
      </c>
      <c r="F54">
        <f t="shared" si="5"/>
        <v>22</v>
      </c>
      <c r="G54">
        <f t="shared" si="6"/>
        <v>7</v>
      </c>
      <c r="H54" t="str">
        <f t="shared" si="7"/>
        <v>Saturday</v>
      </c>
      <c r="I54">
        <f t="shared" si="8"/>
        <v>8</v>
      </c>
      <c r="J54" t="str">
        <f t="shared" si="9"/>
        <v>Yes</v>
      </c>
    </row>
    <row r="55" spans="1:10" x14ac:dyDescent="0.25">
      <c r="A55" s="2">
        <f t="shared" si="10"/>
        <v>43884</v>
      </c>
      <c r="B55">
        <f t="shared" si="1"/>
        <v>2020</v>
      </c>
      <c r="C55" s="3">
        <f t="shared" si="2"/>
        <v>1</v>
      </c>
      <c r="D55" t="str">
        <f t="shared" si="3"/>
        <v>February</v>
      </c>
      <c r="E55" t="str">
        <f t="shared" si="4"/>
        <v>Feb</v>
      </c>
      <c r="F55">
        <f t="shared" si="5"/>
        <v>23</v>
      </c>
      <c r="G55">
        <f t="shared" si="6"/>
        <v>1</v>
      </c>
      <c r="H55" t="str">
        <f t="shared" si="7"/>
        <v>Sunday</v>
      </c>
      <c r="I55">
        <f t="shared" si="8"/>
        <v>9</v>
      </c>
      <c r="J55" t="str">
        <f t="shared" si="9"/>
        <v>Yes</v>
      </c>
    </row>
    <row r="56" spans="1:10" x14ac:dyDescent="0.25">
      <c r="A56" s="2">
        <f t="shared" si="10"/>
        <v>43885</v>
      </c>
      <c r="B56">
        <f t="shared" si="1"/>
        <v>2020</v>
      </c>
      <c r="C56" s="3">
        <f t="shared" si="2"/>
        <v>1</v>
      </c>
      <c r="D56" t="str">
        <f t="shared" si="3"/>
        <v>February</v>
      </c>
      <c r="E56" t="str">
        <f t="shared" si="4"/>
        <v>Feb</v>
      </c>
      <c r="F56">
        <f t="shared" si="5"/>
        <v>24</v>
      </c>
      <c r="G56">
        <f t="shared" si="6"/>
        <v>2</v>
      </c>
      <c r="H56" t="str">
        <f t="shared" si="7"/>
        <v>Monday</v>
      </c>
      <c r="I56">
        <f t="shared" si="8"/>
        <v>9</v>
      </c>
      <c r="J56" t="str">
        <f t="shared" si="9"/>
        <v>No</v>
      </c>
    </row>
    <row r="57" spans="1:10" x14ac:dyDescent="0.25">
      <c r="A57" s="2">
        <f t="shared" si="10"/>
        <v>43886</v>
      </c>
      <c r="B57">
        <f t="shared" si="1"/>
        <v>2020</v>
      </c>
      <c r="C57" s="3">
        <f t="shared" si="2"/>
        <v>1</v>
      </c>
      <c r="D57" t="str">
        <f t="shared" si="3"/>
        <v>February</v>
      </c>
      <c r="E57" t="str">
        <f t="shared" si="4"/>
        <v>Feb</v>
      </c>
      <c r="F57">
        <f t="shared" si="5"/>
        <v>25</v>
      </c>
      <c r="G57">
        <f t="shared" si="6"/>
        <v>3</v>
      </c>
      <c r="H57" t="str">
        <f t="shared" si="7"/>
        <v>Tuesday</v>
      </c>
      <c r="I57">
        <f t="shared" si="8"/>
        <v>9</v>
      </c>
      <c r="J57" t="str">
        <f t="shared" si="9"/>
        <v>No</v>
      </c>
    </row>
    <row r="58" spans="1:10" x14ac:dyDescent="0.25">
      <c r="A58" s="2">
        <f t="shared" si="10"/>
        <v>43887</v>
      </c>
      <c r="B58">
        <f t="shared" si="1"/>
        <v>2020</v>
      </c>
      <c r="C58" s="3">
        <f t="shared" si="2"/>
        <v>1</v>
      </c>
      <c r="D58" t="str">
        <f t="shared" si="3"/>
        <v>February</v>
      </c>
      <c r="E58" t="str">
        <f t="shared" si="4"/>
        <v>Feb</v>
      </c>
      <c r="F58">
        <f t="shared" si="5"/>
        <v>26</v>
      </c>
      <c r="G58">
        <f t="shared" si="6"/>
        <v>4</v>
      </c>
      <c r="H58" t="str">
        <f t="shared" si="7"/>
        <v>Wednesday</v>
      </c>
      <c r="I58">
        <f t="shared" si="8"/>
        <v>9</v>
      </c>
      <c r="J58" t="str">
        <f t="shared" si="9"/>
        <v>No</v>
      </c>
    </row>
    <row r="59" spans="1:10" x14ac:dyDescent="0.25">
      <c r="A59" s="2">
        <f t="shared" si="10"/>
        <v>43888</v>
      </c>
      <c r="B59">
        <f t="shared" si="1"/>
        <v>2020</v>
      </c>
      <c r="C59" s="3">
        <f t="shared" si="2"/>
        <v>1</v>
      </c>
      <c r="D59" t="str">
        <f t="shared" si="3"/>
        <v>February</v>
      </c>
      <c r="E59" t="str">
        <f t="shared" si="4"/>
        <v>Feb</v>
      </c>
      <c r="F59">
        <f t="shared" si="5"/>
        <v>27</v>
      </c>
      <c r="G59">
        <f t="shared" si="6"/>
        <v>5</v>
      </c>
      <c r="H59" t="str">
        <f t="shared" si="7"/>
        <v>Thursday</v>
      </c>
      <c r="I59">
        <f t="shared" si="8"/>
        <v>9</v>
      </c>
      <c r="J59" t="str">
        <f t="shared" si="9"/>
        <v>No</v>
      </c>
    </row>
    <row r="60" spans="1:10" x14ac:dyDescent="0.25">
      <c r="A60" s="2">
        <f t="shared" si="10"/>
        <v>43889</v>
      </c>
      <c r="B60">
        <f t="shared" si="1"/>
        <v>2020</v>
      </c>
      <c r="C60" s="3">
        <f t="shared" si="2"/>
        <v>1</v>
      </c>
      <c r="D60" t="str">
        <f t="shared" si="3"/>
        <v>February</v>
      </c>
      <c r="E60" t="str">
        <f t="shared" si="4"/>
        <v>Feb</v>
      </c>
      <c r="F60">
        <f t="shared" si="5"/>
        <v>28</v>
      </c>
      <c r="G60">
        <f t="shared" si="6"/>
        <v>6</v>
      </c>
      <c r="H60" t="str">
        <f t="shared" si="7"/>
        <v>Friday</v>
      </c>
      <c r="I60">
        <f t="shared" si="8"/>
        <v>9</v>
      </c>
      <c r="J60" t="str">
        <f t="shared" si="9"/>
        <v>No</v>
      </c>
    </row>
    <row r="61" spans="1:10" x14ac:dyDescent="0.25">
      <c r="A61" s="2">
        <f t="shared" si="10"/>
        <v>43890</v>
      </c>
      <c r="B61">
        <f t="shared" si="1"/>
        <v>2020</v>
      </c>
      <c r="C61" s="3">
        <f t="shared" si="2"/>
        <v>1</v>
      </c>
      <c r="D61" t="str">
        <f t="shared" si="3"/>
        <v>February</v>
      </c>
      <c r="E61" t="str">
        <f t="shared" si="4"/>
        <v>Feb</v>
      </c>
      <c r="F61">
        <f t="shared" si="5"/>
        <v>29</v>
      </c>
      <c r="G61">
        <f t="shared" si="6"/>
        <v>7</v>
      </c>
      <c r="H61" t="str">
        <f t="shared" si="7"/>
        <v>Saturday</v>
      </c>
      <c r="I61">
        <f t="shared" si="8"/>
        <v>9</v>
      </c>
      <c r="J61" t="str">
        <f t="shared" si="9"/>
        <v>Yes</v>
      </c>
    </row>
    <row r="62" spans="1:10" x14ac:dyDescent="0.25">
      <c r="A62" s="2">
        <f t="shared" si="10"/>
        <v>43891</v>
      </c>
      <c r="B62">
        <f t="shared" si="1"/>
        <v>2020</v>
      </c>
      <c r="C62" s="3">
        <f t="shared" si="2"/>
        <v>1</v>
      </c>
      <c r="D62" t="str">
        <f t="shared" si="3"/>
        <v>March</v>
      </c>
      <c r="E62" t="str">
        <f t="shared" si="4"/>
        <v>Mar</v>
      </c>
      <c r="F62">
        <f t="shared" si="5"/>
        <v>1</v>
      </c>
      <c r="G62">
        <f t="shared" si="6"/>
        <v>1</v>
      </c>
      <c r="H62" t="str">
        <f t="shared" si="7"/>
        <v>Sunday</v>
      </c>
      <c r="I62">
        <f t="shared" si="8"/>
        <v>10</v>
      </c>
      <c r="J62" t="str">
        <f t="shared" si="9"/>
        <v>Yes</v>
      </c>
    </row>
    <row r="63" spans="1:10" x14ac:dyDescent="0.25">
      <c r="A63" s="2">
        <f t="shared" si="10"/>
        <v>43892</v>
      </c>
      <c r="B63">
        <f t="shared" si="1"/>
        <v>2020</v>
      </c>
      <c r="C63" s="3">
        <f t="shared" si="2"/>
        <v>1</v>
      </c>
      <c r="D63" t="str">
        <f t="shared" si="3"/>
        <v>March</v>
      </c>
      <c r="E63" t="str">
        <f t="shared" si="4"/>
        <v>Mar</v>
      </c>
      <c r="F63">
        <f t="shared" si="5"/>
        <v>2</v>
      </c>
      <c r="G63">
        <f t="shared" si="6"/>
        <v>2</v>
      </c>
      <c r="H63" t="str">
        <f t="shared" si="7"/>
        <v>Monday</v>
      </c>
      <c r="I63">
        <f t="shared" si="8"/>
        <v>10</v>
      </c>
      <c r="J63" t="str">
        <f t="shared" si="9"/>
        <v>No</v>
      </c>
    </row>
    <row r="64" spans="1:10" x14ac:dyDescent="0.25">
      <c r="A64" s="2">
        <f t="shared" si="10"/>
        <v>43893</v>
      </c>
      <c r="B64">
        <f t="shared" si="1"/>
        <v>2020</v>
      </c>
      <c r="C64" s="3">
        <f t="shared" si="2"/>
        <v>1</v>
      </c>
      <c r="D64" t="str">
        <f t="shared" si="3"/>
        <v>March</v>
      </c>
      <c r="E64" t="str">
        <f t="shared" si="4"/>
        <v>Mar</v>
      </c>
      <c r="F64">
        <f t="shared" si="5"/>
        <v>3</v>
      </c>
      <c r="G64">
        <f t="shared" si="6"/>
        <v>3</v>
      </c>
      <c r="H64" t="str">
        <f t="shared" si="7"/>
        <v>Tuesday</v>
      </c>
      <c r="I64">
        <f t="shared" si="8"/>
        <v>10</v>
      </c>
      <c r="J64" t="str">
        <f t="shared" si="9"/>
        <v>No</v>
      </c>
    </row>
    <row r="65" spans="1:10" x14ac:dyDescent="0.25">
      <c r="A65" s="2">
        <f t="shared" si="10"/>
        <v>43894</v>
      </c>
      <c r="B65">
        <f t="shared" si="1"/>
        <v>2020</v>
      </c>
      <c r="C65" s="3">
        <f t="shared" si="2"/>
        <v>1</v>
      </c>
      <c r="D65" t="str">
        <f t="shared" si="3"/>
        <v>March</v>
      </c>
      <c r="E65" t="str">
        <f t="shared" si="4"/>
        <v>Mar</v>
      </c>
      <c r="F65">
        <f t="shared" si="5"/>
        <v>4</v>
      </c>
      <c r="G65">
        <f t="shared" si="6"/>
        <v>4</v>
      </c>
      <c r="H65" t="str">
        <f t="shared" si="7"/>
        <v>Wednesday</v>
      </c>
      <c r="I65">
        <f t="shared" si="8"/>
        <v>10</v>
      </c>
      <c r="J65" t="str">
        <f t="shared" si="9"/>
        <v>No</v>
      </c>
    </row>
    <row r="66" spans="1:10" x14ac:dyDescent="0.25">
      <c r="A66" s="2">
        <f t="shared" si="10"/>
        <v>43895</v>
      </c>
      <c r="B66">
        <f t="shared" si="1"/>
        <v>2020</v>
      </c>
      <c r="C66" s="3">
        <f t="shared" si="2"/>
        <v>1</v>
      </c>
      <c r="D66" t="str">
        <f t="shared" si="3"/>
        <v>March</v>
      </c>
      <c r="E66" t="str">
        <f t="shared" si="4"/>
        <v>Mar</v>
      </c>
      <c r="F66">
        <f t="shared" si="5"/>
        <v>5</v>
      </c>
      <c r="G66">
        <f t="shared" si="6"/>
        <v>5</v>
      </c>
      <c r="H66" t="str">
        <f t="shared" si="7"/>
        <v>Thursday</v>
      </c>
      <c r="I66">
        <f t="shared" si="8"/>
        <v>10</v>
      </c>
      <c r="J66" t="str">
        <f t="shared" si="9"/>
        <v>No</v>
      </c>
    </row>
    <row r="67" spans="1:10" x14ac:dyDescent="0.25">
      <c r="A67" s="2">
        <f t="shared" ref="A67:A102" si="11">A66+1</f>
        <v>43896</v>
      </c>
      <c r="B67">
        <f t="shared" ref="B67:B130" si="12">YEAR(A67)</f>
        <v>2020</v>
      </c>
      <c r="C67" s="3">
        <f t="shared" ref="C67:C130" si="13">ROUNDUP(MONTH(A67)/3, 0)</f>
        <v>1</v>
      </c>
      <c r="D67" t="str">
        <f t="shared" ref="D67:D130" si="14">TEXT(A67,"mmmm")</f>
        <v>March</v>
      </c>
      <c r="E67" t="str">
        <f t="shared" ref="E67:E130" si="15">TEXT(A67,"mmm")</f>
        <v>Mar</v>
      </c>
      <c r="F67">
        <f t="shared" ref="F67:F130" si="16">DAY(A67)</f>
        <v>6</v>
      </c>
      <c r="G67">
        <f t="shared" ref="G67:G130" si="17">WEEKDAY(A67, 1 )</f>
        <v>6</v>
      </c>
      <c r="H67" t="str">
        <f t="shared" ref="H67:H130" si="18">TEXT(A67,"dddd")</f>
        <v>Friday</v>
      </c>
      <c r="I67">
        <f t="shared" ref="I67:I130" si="19">WEEKNUM(A67,1)</f>
        <v>10</v>
      </c>
      <c r="J67" t="str">
        <f t="shared" ref="J67:J130" si="20">IF(OR(G67=1,G67=7), "Yes", "No")</f>
        <v>No</v>
      </c>
    </row>
    <row r="68" spans="1:10" x14ac:dyDescent="0.25">
      <c r="A68" s="2">
        <f t="shared" si="11"/>
        <v>43897</v>
      </c>
      <c r="B68">
        <f t="shared" si="12"/>
        <v>2020</v>
      </c>
      <c r="C68" s="3">
        <f t="shared" si="13"/>
        <v>1</v>
      </c>
      <c r="D68" t="str">
        <f t="shared" si="14"/>
        <v>March</v>
      </c>
      <c r="E68" t="str">
        <f t="shared" si="15"/>
        <v>Mar</v>
      </c>
      <c r="F68">
        <f t="shared" si="16"/>
        <v>7</v>
      </c>
      <c r="G68">
        <f t="shared" si="17"/>
        <v>7</v>
      </c>
      <c r="H68" t="str">
        <f t="shared" si="18"/>
        <v>Saturday</v>
      </c>
      <c r="I68">
        <f t="shared" si="19"/>
        <v>10</v>
      </c>
      <c r="J68" t="str">
        <f t="shared" si="20"/>
        <v>Yes</v>
      </c>
    </row>
    <row r="69" spans="1:10" x14ac:dyDescent="0.25">
      <c r="A69" s="2">
        <f t="shared" si="11"/>
        <v>43898</v>
      </c>
      <c r="B69">
        <f t="shared" si="12"/>
        <v>2020</v>
      </c>
      <c r="C69" s="3">
        <f t="shared" si="13"/>
        <v>1</v>
      </c>
      <c r="D69" t="str">
        <f t="shared" si="14"/>
        <v>March</v>
      </c>
      <c r="E69" t="str">
        <f t="shared" si="15"/>
        <v>Mar</v>
      </c>
      <c r="F69">
        <f t="shared" si="16"/>
        <v>8</v>
      </c>
      <c r="G69">
        <f t="shared" si="17"/>
        <v>1</v>
      </c>
      <c r="H69" t="str">
        <f t="shared" si="18"/>
        <v>Sunday</v>
      </c>
      <c r="I69">
        <f t="shared" si="19"/>
        <v>11</v>
      </c>
      <c r="J69" t="str">
        <f t="shared" si="20"/>
        <v>Yes</v>
      </c>
    </row>
    <row r="70" spans="1:10" x14ac:dyDescent="0.25">
      <c r="A70" s="2">
        <f t="shared" si="11"/>
        <v>43899</v>
      </c>
      <c r="B70">
        <f t="shared" si="12"/>
        <v>2020</v>
      </c>
      <c r="C70" s="3">
        <f t="shared" si="13"/>
        <v>1</v>
      </c>
      <c r="D70" t="str">
        <f t="shared" si="14"/>
        <v>March</v>
      </c>
      <c r="E70" t="str">
        <f t="shared" si="15"/>
        <v>Mar</v>
      </c>
      <c r="F70">
        <f t="shared" si="16"/>
        <v>9</v>
      </c>
      <c r="G70">
        <f t="shared" si="17"/>
        <v>2</v>
      </c>
      <c r="H70" t="str">
        <f t="shared" si="18"/>
        <v>Monday</v>
      </c>
      <c r="I70">
        <f t="shared" si="19"/>
        <v>11</v>
      </c>
      <c r="J70" t="str">
        <f t="shared" si="20"/>
        <v>No</v>
      </c>
    </row>
    <row r="71" spans="1:10" x14ac:dyDescent="0.25">
      <c r="A71" s="2">
        <f t="shared" si="11"/>
        <v>43900</v>
      </c>
      <c r="B71">
        <f t="shared" si="12"/>
        <v>2020</v>
      </c>
      <c r="C71" s="3">
        <f t="shared" si="13"/>
        <v>1</v>
      </c>
      <c r="D71" t="str">
        <f t="shared" si="14"/>
        <v>March</v>
      </c>
      <c r="E71" t="str">
        <f t="shared" si="15"/>
        <v>Mar</v>
      </c>
      <c r="F71">
        <f t="shared" si="16"/>
        <v>10</v>
      </c>
      <c r="G71">
        <f t="shared" si="17"/>
        <v>3</v>
      </c>
      <c r="H71" t="str">
        <f t="shared" si="18"/>
        <v>Tuesday</v>
      </c>
      <c r="I71">
        <f t="shared" si="19"/>
        <v>11</v>
      </c>
      <c r="J71" t="str">
        <f t="shared" si="20"/>
        <v>No</v>
      </c>
    </row>
    <row r="72" spans="1:10" x14ac:dyDescent="0.25">
      <c r="A72" s="2">
        <f t="shared" si="11"/>
        <v>43901</v>
      </c>
      <c r="B72">
        <f t="shared" si="12"/>
        <v>2020</v>
      </c>
      <c r="C72" s="3">
        <f t="shared" si="13"/>
        <v>1</v>
      </c>
      <c r="D72" t="str">
        <f t="shared" si="14"/>
        <v>March</v>
      </c>
      <c r="E72" t="str">
        <f t="shared" si="15"/>
        <v>Mar</v>
      </c>
      <c r="F72">
        <f t="shared" si="16"/>
        <v>11</v>
      </c>
      <c r="G72">
        <f t="shared" si="17"/>
        <v>4</v>
      </c>
      <c r="H72" t="str">
        <f t="shared" si="18"/>
        <v>Wednesday</v>
      </c>
      <c r="I72">
        <f t="shared" si="19"/>
        <v>11</v>
      </c>
      <c r="J72" t="str">
        <f t="shared" si="20"/>
        <v>No</v>
      </c>
    </row>
    <row r="73" spans="1:10" x14ac:dyDescent="0.25">
      <c r="A73" s="2">
        <f t="shared" si="11"/>
        <v>43902</v>
      </c>
      <c r="B73">
        <f t="shared" si="12"/>
        <v>2020</v>
      </c>
      <c r="C73" s="3">
        <f t="shared" si="13"/>
        <v>1</v>
      </c>
      <c r="D73" t="str">
        <f t="shared" si="14"/>
        <v>March</v>
      </c>
      <c r="E73" t="str">
        <f t="shared" si="15"/>
        <v>Mar</v>
      </c>
      <c r="F73">
        <f t="shared" si="16"/>
        <v>12</v>
      </c>
      <c r="G73">
        <f t="shared" si="17"/>
        <v>5</v>
      </c>
      <c r="H73" t="str">
        <f t="shared" si="18"/>
        <v>Thursday</v>
      </c>
      <c r="I73">
        <f t="shared" si="19"/>
        <v>11</v>
      </c>
      <c r="J73" t="str">
        <f t="shared" si="20"/>
        <v>No</v>
      </c>
    </row>
    <row r="74" spans="1:10" x14ac:dyDescent="0.25">
      <c r="A74" s="2">
        <f t="shared" si="11"/>
        <v>43903</v>
      </c>
      <c r="B74">
        <f t="shared" si="12"/>
        <v>2020</v>
      </c>
      <c r="C74" s="3">
        <f t="shared" si="13"/>
        <v>1</v>
      </c>
      <c r="D74" t="str">
        <f t="shared" si="14"/>
        <v>March</v>
      </c>
      <c r="E74" t="str">
        <f t="shared" si="15"/>
        <v>Mar</v>
      </c>
      <c r="F74">
        <f t="shared" si="16"/>
        <v>13</v>
      </c>
      <c r="G74">
        <f t="shared" si="17"/>
        <v>6</v>
      </c>
      <c r="H74" t="str">
        <f t="shared" si="18"/>
        <v>Friday</v>
      </c>
      <c r="I74">
        <f t="shared" si="19"/>
        <v>11</v>
      </c>
      <c r="J74" t="str">
        <f t="shared" si="20"/>
        <v>No</v>
      </c>
    </row>
    <row r="75" spans="1:10" x14ac:dyDescent="0.25">
      <c r="A75" s="2">
        <f t="shared" si="11"/>
        <v>43904</v>
      </c>
      <c r="B75">
        <f t="shared" si="12"/>
        <v>2020</v>
      </c>
      <c r="C75" s="3">
        <f t="shared" si="13"/>
        <v>1</v>
      </c>
      <c r="D75" t="str">
        <f t="shared" si="14"/>
        <v>March</v>
      </c>
      <c r="E75" t="str">
        <f t="shared" si="15"/>
        <v>Mar</v>
      </c>
      <c r="F75">
        <f t="shared" si="16"/>
        <v>14</v>
      </c>
      <c r="G75">
        <f t="shared" si="17"/>
        <v>7</v>
      </c>
      <c r="H75" t="str">
        <f t="shared" si="18"/>
        <v>Saturday</v>
      </c>
      <c r="I75">
        <f t="shared" si="19"/>
        <v>11</v>
      </c>
      <c r="J75" t="str">
        <f t="shared" si="20"/>
        <v>Yes</v>
      </c>
    </row>
    <row r="76" spans="1:10" x14ac:dyDescent="0.25">
      <c r="A76" s="2">
        <f t="shared" si="11"/>
        <v>43905</v>
      </c>
      <c r="B76">
        <f t="shared" si="12"/>
        <v>2020</v>
      </c>
      <c r="C76" s="3">
        <f t="shared" si="13"/>
        <v>1</v>
      </c>
      <c r="D76" t="str">
        <f t="shared" si="14"/>
        <v>March</v>
      </c>
      <c r="E76" t="str">
        <f t="shared" si="15"/>
        <v>Mar</v>
      </c>
      <c r="F76">
        <f t="shared" si="16"/>
        <v>15</v>
      </c>
      <c r="G76">
        <f t="shared" si="17"/>
        <v>1</v>
      </c>
      <c r="H76" t="str">
        <f t="shared" si="18"/>
        <v>Sunday</v>
      </c>
      <c r="I76">
        <f t="shared" si="19"/>
        <v>12</v>
      </c>
      <c r="J76" t="str">
        <f t="shared" si="20"/>
        <v>Yes</v>
      </c>
    </row>
    <row r="77" spans="1:10" x14ac:dyDescent="0.25">
      <c r="A77" s="2">
        <f t="shared" si="11"/>
        <v>43906</v>
      </c>
      <c r="B77">
        <f t="shared" si="12"/>
        <v>2020</v>
      </c>
      <c r="C77" s="3">
        <f t="shared" si="13"/>
        <v>1</v>
      </c>
      <c r="D77" t="str">
        <f t="shared" si="14"/>
        <v>March</v>
      </c>
      <c r="E77" t="str">
        <f t="shared" si="15"/>
        <v>Mar</v>
      </c>
      <c r="F77">
        <f t="shared" si="16"/>
        <v>16</v>
      </c>
      <c r="G77">
        <f t="shared" si="17"/>
        <v>2</v>
      </c>
      <c r="H77" t="str">
        <f t="shared" si="18"/>
        <v>Monday</v>
      </c>
      <c r="I77">
        <f t="shared" si="19"/>
        <v>12</v>
      </c>
      <c r="J77" t="str">
        <f t="shared" si="20"/>
        <v>No</v>
      </c>
    </row>
    <row r="78" spans="1:10" x14ac:dyDescent="0.25">
      <c r="A78" s="2">
        <f t="shared" si="11"/>
        <v>43907</v>
      </c>
      <c r="B78">
        <f t="shared" si="12"/>
        <v>2020</v>
      </c>
      <c r="C78" s="3">
        <f t="shared" si="13"/>
        <v>1</v>
      </c>
      <c r="D78" t="str">
        <f t="shared" si="14"/>
        <v>March</v>
      </c>
      <c r="E78" t="str">
        <f t="shared" si="15"/>
        <v>Mar</v>
      </c>
      <c r="F78">
        <f t="shared" si="16"/>
        <v>17</v>
      </c>
      <c r="G78">
        <f t="shared" si="17"/>
        <v>3</v>
      </c>
      <c r="H78" t="str">
        <f t="shared" si="18"/>
        <v>Tuesday</v>
      </c>
      <c r="I78">
        <f t="shared" si="19"/>
        <v>12</v>
      </c>
      <c r="J78" t="str">
        <f t="shared" si="20"/>
        <v>No</v>
      </c>
    </row>
    <row r="79" spans="1:10" x14ac:dyDescent="0.25">
      <c r="A79" s="2">
        <f t="shared" si="11"/>
        <v>43908</v>
      </c>
      <c r="B79">
        <f t="shared" si="12"/>
        <v>2020</v>
      </c>
      <c r="C79" s="3">
        <f t="shared" si="13"/>
        <v>1</v>
      </c>
      <c r="D79" t="str">
        <f t="shared" si="14"/>
        <v>March</v>
      </c>
      <c r="E79" t="str">
        <f t="shared" si="15"/>
        <v>Mar</v>
      </c>
      <c r="F79">
        <f t="shared" si="16"/>
        <v>18</v>
      </c>
      <c r="G79">
        <f t="shared" si="17"/>
        <v>4</v>
      </c>
      <c r="H79" t="str">
        <f t="shared" si="18"/>
        <v>Wednesday</v>
      </c>
      <c r="I79">
        <f t="shared" si="19"/>
        <v>12</v>
      </c>
      <c r="J79" t="str">
        <f t="shared" si="20"/>
        <v>No</v>
      </c>
    </row>
    <row r="80" spans="1:10" x14ac:dyDescent="0.25">
      <c r="A80" s="2">
        <f t="shared" si="11"/>
        <v>43909</v>
      </c>
      <c r="B80">
        <f t="shared" si="12"/>
        <v>2020</v>
      </c>
      <c r="C80" s="3">
        <f t="shared" si="13"/>
        <v>1</v>
      </c>
      <c r="D80" t="str">
        <f t="shared" si="14"/>
        <v>March</v>
      </c>
      <c r="E80" t="str">
        <f t="shared" si="15"/>
        <v>Mar</v>
      </c>
      <c r="F80">
        <f t="shared" si="16"/>
        <v>19</v>
      </c>
      <c r="G80">
        <f t="shared" si="17"/>
        <v>5</v>
      </c>
      <c r="H80" t="str">
        <f t="shared" si="18"/>
        <v>Thursday</v>
      </c>
      <c r="I80">
        <f t="shared" si="19"/>
        <v>12</v>
      </c>
      <c r="J80" t="str">
        <f t="shared" si="20"/>
        <v>No</v>
      </c>
    </row>
    <row r="81" spans="1:10" x14ac:dyDescent="0.25">
      <c r="A81" s="2">
        <f t="shared" si="11"/>
        <v>43910</v>
      </c>
      <c r="B81">
        <f t="shared" si="12"/>
        <v>2020</v>
      </c>
      <c r="C81" s="3">
        <f t="shared" si="13"/>
        <v>1</v>
      </c>
      <c r="D81" t="str">
        <f t="shared" si="14"/>
        <v>March</v>
      </c>
      <c r="E81" t="str">
        <f t="shared" si="15"/>
        <v>Mar</v>
      </c>
      <c r="F81">
        <f t="shared" si="16"/>
        <v>20</v>
      </c>
      <c r="G81">
        <f t="shared" si="17"/>
        <v>6</v>
      </c>
      <c r="H81" t="str">
        <f t="shared" si="18"/>
        <v>Friday</v>
      </c>
      <c r="I81">
        <f t="shared" si="19"/>
        <v>12</v>
      </c>
      <c r="J81" t="str">
        <f t="shared" si="20"/>
        <v>No</v>
      </c>
    </row>
    <row r="82" spans="1:10" x14ac:dyDescent="0.25">
      <c r="A82" s="2">
        <f t="shared" si="11"/>
        <v>43911</v>
      </c>
      <c r="B82">
        <f t="shared" si="12"/>
        <v>2020</v>
      </c>
      <c r="C82" s="3">
        <f t="shared" si="13"/>
        <v>1</v>
      </c>
      <c r="D82" t="str">
        <f t="shared" si="14"/>
        <v>March</v>
      </c>
      <c r="E82" t="str">
        <f t="shared" si="15"/>
        <v>Mar</v>
      </c>
      <c r="F82">
        <f t="shared" si="16"/>
        <v>21</v>
      </c>
      <c r="G82">
        <f t="shared" si="17"/>
        <v>7</v>
      </c>
      <c r="H82" t="str">
        <f t="shared" si="18"/>
        <v>Saturday</v>
      </c>
      <c r="I82">
        <f t="shared" si="19"/>
        <v>12</v>
      </c>
      <c r="J82" t="str">
        <f t="shared" si="20"/>
        <v>Yes</v>
      </c>
    </row>
    <row r="83" spans="1:10" x14ac:dyDescent="0.25">
      <c r="A83" s="2">
        <f t="shared" si="11"/>
        <v>43912</v>
      </c>
      <c r="B83">
        <f t="shared" si="12"/>
        <v>2020</v>
      </c>
      <c r="C83" s="3">
        <f t="shared" si="13"/>
        <v>1</v>
      </c>
      <c r="D83" t="str">
        <f t="shared" si="14"/>
        <v>March</v>
      </c>
      <c r="E83" t="str">
        <f t="shared" si="15"/>
        <v>Mar</v>
      </c>
      <c r="F83">
        <f t="shared" si="16"/>
        <v>22</v>
      </c>
      <c r="G83">
        <f t="shared" si="17"/>
        <v>1</v>
      </c>
      <c r="H83" t="str">
        <f t="shared" si="18"/>
        <v>Sunday</v>
      </c>
      <c r="I83">
        <f t="shared" si="19"/>
        <v>13</v>
      </c>
      <c r="J83" t="str">
        <f t="shared" si="20"/>
        <v>Yes</v>
      </c>
    </row>
    <row r="84" spans="1:10" x14ac:dyDescent="0.25">
      <c r="A84" s="2">
        <f t="shared" si="11"/>
        <v>43913</v>
      </c>
      <c r="B84">
        <f t="shared" si="12"/>
        <v>2020</v>
      </c>
      <c r="C84" s="3">
        <f t="shared" si="13"/>
        <v>1</v>
      </c>
      <c r="D84" t="str">
        <f t="shared" si="14"/>
        <v>March</v>
      </c>
      <c r="E84" t="str">
        <f t="shared" si="15"/>
        <v>Mar</v>
      </c>
      <c r="F84">
        <f t="shared" si="16"/>
        <v>23</v>
      </c>
      <c r="G84">
        <f t="shared" si="17"/>
        <v>2</v>
      </c>
      <c r="H84" t="str">
        <f t="shared" si="18"/>
        <v>Monday</v>
      </c>
      <c r="I84">
        <f t="shared" si="19"/>
        <v>13</v>
      </c>
      <c r="J84" t="str">
        <f t="shared" si="20"/>
        <v>No</v>
      </c>
    </row>
    <row r="85" spans="1:10" x14ac:dyDescent="0.25">
      <c r="A85" s="2">
        <f t="shared" si="11"/>
        <v>43914</v>
      </c>
      <c r="B85">
        <f t="shared" si="12"/>
        <v>2020</v>
      </c>
      <c r="C85" s="3">
        <f t="shared" si="13"/>
        <v>1</v>
      </c>
      <c r="D85" t="str">
        <f t="shared" si="14"/>
        <v>March</v>
      </c>
      <c r="E85" t="str">
        <f t="shared" si="15"/>
        <v>Mar</v>
      </c>
      <c r="F85">
        <f t="shared" si="16"/>
        <v>24</v>
      </c>
      <c r="G85">
        <f t="shared" si="17"/>
        <v>3</v>
      </c>
      <c r="H85" t="str">
        <f t="shared" si="18"/>
        <v>Tuesday</v>
      </c>
      <c r="I85">
        <f t="shared" si="19"/>
        <v>13</v>
      </c>
      <c r="J85" t="str">
        <f t="shared" si="20"/>
        <v>No</v>
      </c>
    </row>
    <row r="86" spans="1:10" x14ac:dyDescent="0.25">
      <c r="A86" s="2">
        <f t="shared" si="11"/>
        <v>43915</v>
      </c>
      <c r="B86">
        <f t="shared" si="12"/>
        <v>2020</v>
      </c>
      <c r="C86" s="3">
        <f t="shared" si="13"/>
        <v>1</v>
      </c>
      <c r="D86" t="str">
        <f t="shared" si="14"/>
        <v>March</v>
      </c>
      <c r="E86" t="str">
        <f t="shared" si="15"/>
        <v>Mar</v>
      </c>
      <c r="F86">
        <f t="shared" si="16"/>
        <v>25</v>
      </c>
      <c r="G86">
        <f t="shared" si="17"/>
        <v>4</v>
      </c>
      <c r="H86" t="str">
        <f t="shared" si="18"/>
        <v>Wednesday</v>
      </c>
      <c r="I86">
        <f t="shared" si="19"/>
        <v>13</v>
      </c>
      <c r="J86" t="str">
        <f t="shared" si="20"/>
        <v>No</v>
      </c>
    </row>
    <row r="87" spans="1:10" x14ac:dyDescent="0.25">
      <c r="A87" s="2">
        <f t="shared" si="11"/>
        <v>43916</v>
      </c>
      <c r="B87">
        <f t="shared" si="12"/>
        <v>2020</v>
      </c>
      <c r="C87" s="3">
        <f t="shared" si="13"/>
        <v>1</v>
      </c>
      <c r="D87" t="str">
        <f t="shared" si="14"/>
        <v>March</v>
      </c>
      <c r="E87" t="str">
        <f t="shared" si="15"/>
        <v>Mar</v>
      </c>
      <c r="F87">
        <f t="shared" si="16"/>
        <v>26</v>
      </c>
      <c r="G87">
        <f t="shared" si="17"/>
        <v>5</v>
      </c>
      <c r="H87" t="str">
        <f t="shared" si="18"/>
        <v>Thursday</v>
      </c>
      <c r="I87">
        <f t="shared" si="19"/>
        <v>13</v>
      </c>
      <c r="J87" t="str">
        <f t="shared" si="20"/>
        <v>No</v>
      </c>
    </row>
    <row r="88" spans="1:10" x14ac:dyDescent="0.25">
      <c r="A88" s="2">
        <f t="shared" si="11"/>
        <v>43917</v>
      </c>
      <c r="B88">
        <f t="shared" si="12"/>
        <v>2020</v>
      </c>
      <c r="C88" s="3">
        <f t="shared" si="13"/>
        <v>1</v>
      </c>
      <c r="D88" t="str">
        <f t="shared" si="14"/>
        <v>March</v>
      </c>
      <c r="E88" t="str">
        <f t="shared" si="15"/>
        <v>Mar</v>
      </c>
      <c r="F88">
        <f t="shared" si="16"/>
        <v>27</v>
      </c>
      <c r="G88">
        <f t="shared" si="17"/>
        <v>6</v>
      </c>
      <c r="H88" t="str">
        <f t="shared" si="18"/>
        <v>Friday</v>
      </c>
      <c r="I88">
        <f t="shared" si="19"/>
        <v>13</v>
      </c>
      <c r="J88" t="str">
        <f t="shared" si="20"/>
        <v>No</v>
      </c>
    </row>
    <row r="89" spans="1:10" x14ac:dyDescent="0.25">
      <c r="A89" s="2">
        <f t="shared" si="11"/>
        <v>43918</v>
      </c>
      <c r="B89">
        <f t="shared" si="12"/>
        <v>2020</v>
      </c>
      <c r="C89" s="3">
        <f t="shared" si="13"/>
        <v>1</v>
      </c>
      <c r="D89" t="str">
        <f t="shared" si="14"/>
        <v>March</v>
      </c>
      <c r="E89" t="str">
        <f t="shared" si="15"/>
        <v>Mar</v>
      </c>
      <c r="F89">
        <f t="shared" si="16"/>
        <v>28</v>
      </c>
      <c r="G89">
        <f t="shared" si="17"/>
        <v>7</v>
      </c>
      <c r="H89" t="str">
        <f t="shared" si="18"/>
        <v>Saturday</v>
      </c>
      <c r="I89">
        <f t="shared" si="19"/>
        <v>13</v>
      </c>
      <c r="J89" t="str">
        <f t="shared" si="20"/>
        <v>Yes</v>
      </c>
    </row>
    <row r="90" spans="1:10" x14ac:dyDescent="0.25">
      <c r="A90" s="2">
        <f t="shared" si="11"/>
        <v>43919</v>
      </c>
      <c r="B90">
        <f t="shared" si="12"/>
        <v>2020</v>
      </c>
      <c r="C90" s="3">
        <f t="shared" si="13"/>
        <v>1</v>
      </c>
      <c r="D90" t="str">
        <f t="shared" si="14"/>
        <v>March</v>
      </c>
      <c r="E90" t="str">
        <f t="shared" si="15"/>
        <v>Mar</v>
      </c>
      <c r="F90">
        <f t="shared" si="16"/>
        <v>29</v>
      </c>
      <c r="G90">
        <f t="shared" si="17"/>
        <v>1</v>
      </c>
      <c r="H90" t="str">
        <f t="shared" si="18"/>
        <v>Sunday</v>
      </c>
      <c r="I90">
        <f t="shared" si="19"/>
        <v>14</v>
      </c>
      <c r="J90" t="str">
        <f t="shared" si="20"/>
        <v>Yes</v>
      </c>
    </row>
    <row r="91" spans="1:10" x14ac:dyDescent="0.25">
      <c r="A91" s="2">
        <f t="shared" si="11"/>
        <v>43920</v>
      </c>
      <c r="B91">
        <f t="shared" si="12"/>
        <v>2020</v>
      </c>
      <c r="C91" s="3">
        <f t="shared" si="13"/>
        <v>1</v>
      </c>
      <c r="D91" t="str">
        <f t="shared" si="14"/>
        <v>March</v>
      </c>
      <c r="E91" t="str">
        <f t="shared" si="15"/>
        <v>Mar</v>
      </c>
      <c r="F91">
        <f t="shared" si="16"/>
        <v>30</v>
      </c>
      <c r="G91">
        <f t="shared" si="17"/>
        <v>2</v>
      </c>
      <c r="H91" t="str">
        <f t="shared" si="18"/>
        <v>Monday</v>
      </c>
      <c r="I91">
        <f t="shared" si="19"/>
        <v>14</v>
      </c>
      <c r="J91" t="str">
        <f t="shared" si="20"/>
        <v>No</v>
      </c>
    </row>
    <row r="92" spans="1:10" x14ac:dyDescent="0.25">
      <c r="A92" s="2">
        <f t="shared" si="11"/>
        <v>43921</v>
      </c>
      <c r="B92">
        <f t="shared" si="12"/>
        <v>2020</v>
      </c>
      <c r="C92" s="3">
        <f t="shared" si="13"/>
        <v>1</v>
      </c>
      <c r="D92" t="str">
        <f t="shared" si="14"/>
        <v>March</v>
      </c>
      <c r="E92" t="str">
        <f t="shared" si="15"/>
        <v>Mar</v>
      </c>
      <c r="F92">
        <f t="shared" si="16"/>
        <v>31</v>
      </c>
      <c r="G92">
        <f t="shared" si="17"/>
        <v>3</v>
      </c>
      <c r="H92" t="str">
        <f t="shared" si="18"/>
        <v>Tuesday</v>
      </c>
      <c r="I92">
        <f t="shared" si="19"/>
        <v>14</v>
      </c>
      <c r="J92" t="str">
        <f t="shared" si="20"/>
        <v>No</v>
      </c>
    </row>
    <row r="93" spans="1:10" x14ac:dyDescent="0.25">
      <c r="A93" s="2">
        <f t="shared" si="11"/>
        <v>43922</v>
      </c>
      <c r="B93">
        <f t="shared" si="12"/>
        <v>2020</v>
      </c>
      <c r="C93" s="3">
        <f t="shared" si="13"/>
        <v>2</v>
      </c>
      <c r="D93" t="str">
        <f t="shared" si="14"/>
        <v>April</v>
      </c>
      <c r="E93" t="str">
        <f t="shared" si="15"/>
        <v>Apr</v>
      </c>
      <c r="F93">
        <f t="shared" si="16"/>
        <v>1</v>
      </c>
      <c r="G93">
        <f t="shared" si="17"/>
        <v>4</v>
      </c>
      <c r="H93" t="str">
        <f t="shared" si="18"/>
        <v>Wednesday</v>
      </c>
      <c r="I93">
        <f t="shared" si="19"/>
        <v>14</v>
      </c>
      <c r="J93" t="str">
        <f t="shared" si="20"/>
        <v>No</v>
      </c>
    </row>
    <row r="94" spans="1:10" x14ac:dyDescent="0.25">
      <c r="A94" s="2">
        <f t="shared" si="11"/>
        <v>43923</v>
      </c>
      <c r="B94">
        <f t="shared" si="12"/>
        <v>2020</v>
      </c>
      <c r="C94" s="3">
        <f t="shared" si="13"/>
        <v>2</v>
      </c>
      <c r="D94" t="str">
        <f t="shared" si="14"/>
        <v>April</v>
      </c>
      <c r="E94" t="str">
        <f t="shared" si="15"/>
        <v>Apr</v>
      </c>
      <c r="F94">
        <f t="shared" si="16"/>
        <v>2</v>
      </c>
      <c r="G94">
        <f t="shared" si="17"/>
        <v>5</v>
      </c>
      <c r="H94" t="str">
        <f t="shared" si="18"/>
        <v>Thursday</v>
      </c>
      <c r="I94">
        <f t="shared" si="19"/>
        <v>14</v>
      </c>
      <c r="J94" t="str">
        <f t="shared" si="20"/>
        <v>No</v>
      </c>
    </row>
    <row r="95" spans="1:10" x14ac:dyDescent="0.25">
      <c r="A95" s="2">
        <f t="shared" si="11"/>
        <v>43924</v>
      </c>
      <c r="B95">
        <f t="shared" si="12"/>
        <v>2020</v>
      </c>
      <c r="C95" s="3">
        <f t="shared" si="13"/>
        <v>2</v>
      </c>
      <c r="D95" t="str">
        <f t="shared" si="14"/>
        <v>April</v>
      </c>
      <c r="E95" t="str">
        <f t="shared" si="15"/>
        <v>Apr</v>
      </c>
      <c r="F95">
        <f t="shared" si="16"/>
        <v>3</v>
      </c>
      <c r="G95">
        <f t="shared" si="17"/>
        <v>6</v>
      </c>
      <c r="H95" t="str">
        <f t="shared" si="18"/>
        <v>Friday</v>
      </c>
      <c r="I95">
        <f t="shared" si="19"/>
        <v>14</v>
      </c>
      <c r="J95" t="str">
        <f t="shared" si="20"/>
        <v>No</v>
      </c>
    </row>
    <row r="96" spans="1:10" x14ac:dyDescent="0.25">
      <c r="A96" s="2">
        <f t="shared" si="11"/>
        <v>43925</v>
      </c>
      <c r="B96">
        <f t="shared" si="12"/>
        <v>2020</v>
      </c>
      <c r="C96" s="3">
        <f t="shared" si="13"/>
        <v>2</v>
      </c>
      <c r="D96" t="str">
        <f t="shared" si="14"/>
        <v>April</v>
      </c>
      <c r="E96" t="str">
        <f t="shared" si="15"/>
        <v>Apr</v>
      </c>
      <c r="F96">
        <f t="shared" si="16"/>
        <v>4</v>
      </c>
      <c r="G96">
        <f t="shared" si="17"/>
        <v>7</v>
      </c>
      <c r="H96" t="str">
        <f t="shared" si="18"/>
        <v>Saturday</v>
      </c>
      <c r="I96">
        <f t="shared" si="19"/>
        <v>14</v>
      </c>
      <c r="J96" t="str">
        <f t="shared" si="20"/>
        <v>Yes</v>
      </c>
    </row>
    <row r="97" spans="1:10" x14ac:dyDescent="0.25">
      <c r="A97" s="2">
        <f t="shared" si="11"/>
        <v>43926</v>
      </c>
      <c r="B97">
        <f t="shared" si="12"/>
        <v>2020</v>
      </c>
      <c r="C97" s="3">
        <f t="shared" si="13"/>
        <v>2</v>
      </c>
      <c r="D97" t="str">
        <f t="shared" si="14"/>
        <v>April</v>
      </c>
      <c r="E97" t="str">
        <f t="shared" si="15"/>
        <v>Apr</v>
      </c>
      <c r="F97">
        <f t="shared" si="16"/>
        <v>5</v>
      </c>
      <c r="G97">
        <f t="shared" si="17"/>
        <v>1</v>
      </c>
      <c r="H97" t="str">
        <f t="shared" si="18"/>
        <v>Sunday</v>
      </c>
      <c r="I97">
        <f t="shared" si="19"/>
        <v>15</v>
      </c>
      <c r="J97" t="str">
        <f t="shared" si="20"/>
        <v>Yes</v>
      </c>
    </row>
    <row r="98" spans="1:10" x14ac:dyDescent="0.25">
      <c r="A98" s="2">
        <f t="shared" si="11"/>
        <v>43927</v>
      </c>
      <c r="B98">
        <f t="shared" si="12"/>
        <v>2020</v>
      </c>
      <c r="C98" s="3">
        <f t="shared" si="13"/>
        <v>2</v>
      </c>
      <c r="D98" t="str">
        <f t="shared" si="14"/>
        <v>April</v>
      </c>
      <c r="E98" t="str">
        <f t="shared" si="15"/>
        <v>Apr</v>
      </c>
      <c r="F98">
        <f t="shared" si="16"/>
        <v>6</v>
      </c>
      <c r="G98">
        <f t="shared" si="17"/>
        <v>2</v>
      </c>
      <c r="H98" t="str">
        <f t="shared" si="18"/>
        <v>Monday</v>
      </c>
      <c r="I98">
        <f t="shared" si="19"/>
        <v>15</v>
      </c>
      <c r="J98" t="str">
        <f t="shared" si="20"/>
        <v>No</v>
      </c>
    </row>
    <row r="99" spans="1:10" x14ac:dyDescent="0.25">
      <c r="A99" s="2">
        <f t="shared" si="11"/>
        <v>43928</v>
      </c>
      <c r="B99">
        <f t="shared" si="12"/>
        <v>2020</v>
      </c>
      <c r="C99" s="3">
        <f t="shared" si="13"/>
        <v>2</v>
      </c>
      <c r="D99" t="str">
        <f t="shared" si="14"/>
        <v>April</v>
      </c>
      <c r="E99" t="str">
        <f t="shared" si="15"/>
        <v>Apr</v>
      </c>
      <c r="F99">
        <f t="shared" si="16"/>
        <v>7</v>
      </c>
      <c r="G99">
        <f t="shared" si="17"/>
        <v>3</v>
      </c>
      <c r="H99" t="str">
        <f t="shared" si="18"/>
        <v>Tuesday</v>
      </c>
      <c r="I99">
        <f t="shared" si="19"/>
        <v>15</v>
      </c>
      <c r="J99" t="str">
        <f t="shared" si="20"/>
        <v>No</v>
      </c>
    </row>
    <row r="100" spans="1:10" x14ac:dyDescent="0.25">
      <c r="A100" s="2">
        <f t="shared" si="11"/>
        <v>43929</v>
      </c>
      <c r="B100">
        <f t="shared" si="12"/>
        <v>2020</v>
      </c>
      <c r="C100" s="3">
        <f t="shared" si="13"/>
        <v>2</v>
      </c>
      <c r="D100" t="str">
        <f t="shared" si="14"/>
        <v>April</v>
      </c>
      <c r="E100" t="str">
        <f t="shared" si="15"/>
        <v>Apr</v>
      </c>
      <c r="F100">
        <f t="shared" si="16"/>
        <v>8</v>
      </c>
      <c r="G100">
        <f t="shared" si="17"/>
        <v>4</v>
      </c>
      <c r="H100" t="str">
        <f t="shared" si="18"/>
        <v>Wednesday</v>
      </c>
      <c r="I100">
        <f t="shared" si="19"/>
        <v>15</v>
      </c>
      <c r="J100" t="str">
        <f t="shared" si="20"/>
        <v>No</v>
      </c>
    </row>
    <row r="101" spans="1:10" x14ac:dyDescent="0.25">
      <c r="A101" s="2">
        <f t="shared" si="11"/>
        <v>43930</v>
      </c>
      <c r="B101">
        <f t="shared" si="12"/>
        <v>2020</v>
      </c>
      <c r="C101" s="3">
        <f t="shared" si="13"/>
        <v>2</v>
      </c>
      <c r="D101" t="str">
        <f t="shared" si="14"/>
        <v>April</v>
      </c>
      <c r="E101" t="str">
        <f t="shared" si="15"/>
        <v>Apr</v>
      </c>
      <c r="F101">
        <f t="shared" si="16"/>
        <v>9</v>
      </c>
      <c r="G101">
        <f t="shared" si="17"/>
        <v>5</v>
      </c>
      <c r="H101" t="str">
        <f t="shared" si="18"/>
        <v>Thursday</v>
      </c>
      <c r="I101">
        <f t="shared" si="19"/>
        <v>15</v>
      </c>
      <c r="J101" t="str">
        <f t="shared" si="20"/>
        <v>No</v>
      </c>
    </row>
    <row r="102" spans="1:10" x14ac:dyDescent="0.25">
      <c r="A102" s="2">
        <f t="shared" si="11"/>
        <v>43931</v>
      </c>
      <c r="B102">
        <f t="shared" si="12"/>
        <v>2020</v>
      </c>
      <c r="C102" s="3">
        <f t="shared" si="13"/>
        <v>2</v>
      </c>
      <c r="D102" t="str">
        <f t="shared" si="14"/>
        <v>April</v>
      </c>
      <c r="E102" t="str">
        <f t="shared" si="15"/>
        <v>Apr</v>
      </c>
      <c r="F102">
        <f t="shared" si="16"/>
        <v>10</v>
      </c>
      <c r="G102">
        <f t="shared" si="17"/>
        <v>6</v>
      </c>
      <c r="H102" t="str">
        <f t="shared" si="18"/>
        <v>Friday</v>
      </c>
      <c r="I102">
        <f t="shared" si="19"/>
        <v>15</v>
      </c>
      <c r="J102" t="str">
        <f t="shared" si="20"/>
        <v>No</v>
      </c>
    </row>
    <row r="103" spans="1:10" x14ac:dyDescent="0.25">
      <c r="A103" s="2">
        <f t="shared" ref="A103:A166" si="21">A102+1</f>
        <v>43932</v>
      </c>
      <c r="B103">
        <f t="shared" si="12"/>
        <v>2020</v>
      </c>
      <c r="C103" s="3">
        <f t="shared" si="13"/>
        <v>2</v>
      </c>
      <c r="D103" t="str">
        <f t="shared" si="14"/>
        <v>April</v>
      </c>
      <c r="E103" t="str">
        <f t="shared" si="15"/>
        <v>Apr</v>
      </c>
      <c r="F103">
        <f t="shared" si="16"/>
        <v>11</v>
      </c>
      <c r="G103">
        <f t="shared" si="17"/>
        <v>7</v>
      </c>
      <c r="H103" t="str">
        <f t="shared" si="18"/>
        <v>Saturday</v>
      </c>
      <c r="I103">
        <f t="shared" si="19"/>
        <v>15</v>
      </c>
      <c r="J103" t="str">
        <f t="shared" si="20"/>
        <v>Yes</v>
      </c>
    </row>
    <row r="104" spans="1:10" x14ac:dyDescent="0.25">
      <c r="A104" s="2">
        <f t="shared" si="21"/>
        <v>43933</v>
      </c>
      <c r="B104">
        <f t="shared" si="12"/>
        <v>2020</v>
      </c>
      <c r="C104" s="3">
        <f t="shared" si="13"/>
        <v>2</v>
      </c>
      <c r="D104" t="str">
        <f t="shared" si="14"/>
        <v>April</v>
      </c>
      <c r="E104" t="str">
        <f t="shared" si="15"/>
        <v>Apr</v>
      </c>
      <c r="F104">
        <f t="shared" si="16"/>
        <v>12</v>
      </c>
      <c r="G104">
        <f t="shared" si="17"/>
        <v>1</v>
      </c>
      <c r="H104" t="str">
        <f t="shared" si="18"/>
        <v>Sunday</v>
      </c>
      <c r="I104">
        <f t="shared" si="19"/>
        <v>16</v>
      </c>
      <c r="J104" t="str">
        <f t="shared" si="20"/>
        <v>Yes</v>
      </c>
    </row>
    <row r="105" spans="1:10" x14ac:dyDescent="0.25">
      <c r="A105" s="2">
        <f t="shared" si="21"/>
        <v>43934</v>
      </c>
      <c r="B105">
        <f t="shared" si="12"/>
        <v>2020</v>
      </c>
      <c r="C105" s="3">
        <f t="shared" si="13"/>
        <v>2</v>
      </c>
      <c r="D105" t="str">
        <f t="shared" si="14"/>
        <v>April</v>
      </c>
      <c r="E105" t="str">
        <f t="shared" si="15"/>
        <v>Apr</v>
      </c>
      <c r="F105">
        <f t="shared" si="16"/>
        <v>13</v>
      </c>
      <c r="G105">
        <f t="shared" si="17"/>
        <v>2</v>
      </c>
      <c r="H105" t="str">
        <f t="shared" si="18"/>
        <v>Monday</v>
      </c>
      <c r="I105">
        <f t="shared" si="19"/>
        <v>16</v>
      </c>
      <c r="J105" t="str">
        <f t="shared" si="20"/>
        <v>No</v>
      </c>
    </row>
    <row r="106" spans="1:10" x14ac:dyDescent="0.25">
      <c r="A106" s="2">
        <f t="shared" si="21"/>
        <v>43935</v>
      </c>
      <c r="B106">
        <f t="shared" si="12"/>
        <v>2020</v>
      </c>
      <c r="C106" s="3">
        <f t="shared" si="13"/>
        <v>2</v>
      </c>
      <c r="D106" t="str">
        <f t="shared" si="14"/>
        <v>April</v>
      </c>
      <c r="E106" t="str">
        <f t="shared" si="15"/>
        <v>Apr</v>
      </c>
      <c r="F106">
        <f t="shared" si="16"/>
        <v>14</v>
      </c>
      <c r="G106">
        <f t="shared" si="17"/>
        <v>3</v>
      </c>
      <c r="H106" t="str">
        <f t="shared" si="18"/>
        <v>Tuesday</v>
      </c>
      <c r="I106">
        <f t="shared" si="19"/>
        <v>16</v>
      </c>
      <c r="J106" t="str">
        <f t="shared" si="20"/>
        <v>No</v>
      </c>
    </row>
    <row r="107" spans="1:10" x14ac:dyDescent="0.25">
      <c r="A107" s="2">
        <f t="shared" si="21"/>
        <v>43936</v>
      </c>
      <c r="B107">
        <f t="shared" si="12"/>
        <v>2020</v>
      </c>
      <c r="C107" s="3">
        <f t="shared" si="13"/>
        <v>2</v>
      </c>
      <c r="D107" t="str">
        <f t="shared" si="14"/>
        <v>April</v>
      </c>
      <c r="E107" t="str">
        <f t="shared" si="15"/>
        <v>Apr</v>
      </c>
      <c r="F107">
        <f t="shared" si="16"/>
        <v>15</v>
      </c>
      <c r="G107">
        <f t="shared" si="17"/>
        <v>4</v>
      </c>
      <c r="H107" t="str">
        <f t="shared" si="18"/>
        <v>Wednesday</v>
      </c>
      <c r="I107">
        <f t="shared" si="19"/>
        <v>16</v>
      </c>
      <c r="J107" t="str">
        <f t="shared" si="20"/>
        <v>No</v>
      </c>
    </row>
    <row r="108" spans="1:10" x14ac:dyDescent="0.25">
      <c r="A108" s="2">
        <f t="shared" si="21"/>
        <v>43937</v>
      </c>
      <c r="B108">
        <f t="shared" si="12"/>
        <v>2020</v>
      </c>
      <c r="C108" s="3">
        <f t="shared" si="13"/>
        <v>2</v>
      </c>
      <c r="D108" t="str">
        <f t="shared" si="14"/>
        <v>April</v>
      </c>
      <c r="E108" t="str">
        <f t="shared" si="15"/>
        <v>Apr</v>
      </c>
      <c r="F108">
        <f t="shared" si="16"/>
        <v>16</v>
      </c>
      <c r="G108">
        <f t="shared" si="17"/>
        <v>5</v>
      </c>
      <c r="H108" t="str">
        <f t="shared" si="18"/>
        <v>Thursday</v>
      </c>
      <c r="I108">
        <f t="shared" si="19"/>
        <v>16</v>
      </c>
      <c r="J108" t="str">
        <f t="shared" si="20"/>
        <v>No</v>
      </c>
    </row>
    <row r="109" spans="1:10" x14ac:dyDescent="0.25">
      <c r="A109" s="2">
        <f t="shared" si="21"/>
        <v>43938</v>
      </c>
      <c r="B109">
        <f t="shared" si="12"/>
        <v>2020</v>
      </c>
      <c r="C109" s="3">
        <f t="shared" si="13"/>
        <v>2</v>
      </c>
      <c r="D109" t="str">
        <f t="shared" si="14"/>
        <v>April</v>
      </c>
      <c r="E109" t="str">
        <f t="shared" si="15"/>
        <v>Apr</v>
      </c>
      <c r="F109">
        <f t="shared" si="16"/>
        <v>17</v>
      </c>
      <c r="G109">
        <f t="shared" si="17"/>
        <v>6</v>
      </c>
      <c r="H109" t="str">
        <f t="shared" si="18"/>
        <v>Friday</v>
      </c>
      <c r="I109">
        <f t="shared" si="19"/>
        <v>16</v>
      </c>
      <c r="J109" t="str">
        <f t="shared" si="20"/>
        <v>No</v>
      </c>
    </row>
    <row r="110" spans="1:10" x14ac:dyDescent="0.25">
      <c r="A110" s="2">
        <f t="shared" si="21"/>
        <v>43939</v>
      </c>
      <c r="B110">
        <f t="shared" si="12"/>
        <v>2020</v>
      </c>
      <c r="C110" s="3">
        <f t="shared" si="13"/>
        <v>2</v>
      </c>
      <c r="D110" t="str">
        <f t="shared" si="14"/>
        <v>April</v>
      </c>
      <c r="E110" t="str">
        <f t="shared" si="15"/>
        <v>Apr</v>
      </c>
      <c r="F110">
        <f t="shared" si="16"/>
        <v>18</v>
      </c>
      <c r="G110">
        <f t="shared" si="17"/>
        <v>7</v>
      </c>
      <c r="H110" t="str">
        <f t="shared" si="18"/>
        <v>Saturday</v>
      </c>
      <c r="I110">
        <f t="shared" si="19"/>
        <v>16</v>
      </c>
      <c r="J110" t="str">
        <f t="shared" si="20"/>
        <v>Yes</v>
      </c>
    </row>
    <row r="111" spans="1:10" x14ac:dyDescent="0.25">
      <c r="A111" s="2">
        <f t="shared" si="21"/>
        <v>43940</v>
      </c>
      <c r="B111">
        <f t="shared" si="12"/>
        <v>2020</v>
      </c>
      <c r="C111" s="3">
        <f t="shared" si="13"/>
        <v>2</v>
      </c>
      <c r="D111" t="str">
        <f t="shared" si="14"/>
        <v>April</v>
      </c>
      <c r="E111" t="str">
        <f t="shared" si="15"/>
        <v>Apr</v>
      </c>
      <c r="F111">
        <f t="shared" si="16"/>
        <v>19</v>
      </c>
      <c r="G111">
        <f t="shared" si="17"/>
        <v>1</v>
      </c>
      <c r="H111" t="str">
        <f t="shared" si="18"/>
        <v>Sunday</v>
      </c>
      <c r="I111">
        <f t="shared" si="19"/>
        <v>17</v>
      </c>
      <c r="J111" t="str">
        <f t="shared" si="20"/>
        <v>Yes</v>
      </c>
    </row>
    <row r="112" spans="1:10" x14ac:dyDescent="0.25">
      <c r="A112" s="2">
        <f t="shared" si="21"/>
        <v>43941</v>
      </c>
      <c r="B112">
        <f t="shared" si="12"/>
        <v>2020</v>
      </c>
      <c r="C112" s="3">
        <f t="shared" si="13"/>
        <v>2</v>
      </c>
      <c r="D112" t="str">
        <f t="shared" si="14"/>
        <v>April</v>
      </c>
      <c r="E112" t="str">
        <f t="shared" si="15"/>
        <v>Apr</v>
      </c>
      <c r="F112">
        <f t="shared" si="16"/>
        <v>20</v>
      </c>
      <c r="G112">
        <f t="shared" si="17"/>
        <v>2</v>
      </c>
      <c r="H112" t="str">
        <f t="shared" si="18"/>
        <v>Monday</v>
      </c>
      <c r="I112">
        <f t="shared" si="19"/>
        <v>17</v>
      </c>
      <c r="J112" t="str">
        <f t="shared" si="20"/>
        <v>No</v>
      </c>
    </row>
    <row r="113" spans="1:10" x14ac:dyDescent="0.25">
      <c r="A113" s="2">
        <f t="shared" si="21"/>
        <v>43942</v>
      </c>
      <c r="B113">
        <f t="shared" si="12"/>
        <v>2020</v>
      </c>
      <c r="C113" s="3">
        <f t="shared" si="13"/>
        <v>2</v>
      </c>
      <c r="D113" t="str">
        <f t="shared" si="14"/>
        <v>April</v>
      </c>
      <c r="E113" t="str">
        <f t="shared" si="15"/>
        <v>Apr</v>
      </c>
      <c r="F113">
        <f t="shared" si="16"/>
        <v>21</v>
      </c>
      <c r="G113">
        <f t="shared" si="17"/>
        <v>3</v>
      </c>
      <c r="H113" t="str">
        <f t="shared" si="18"/>
        <v>Tuesday</v>
      </c>
      <c r="I113">
        <f t="shared" si="19"/>
        <v>17</v>
      </c>
      <c r="J113" t="str">
        <f t="shared" si="20"/>
        <v>No</v>
      </c>
    </row>
    <row r="114" spans="1:10" x14ac:dyDescent="0.25">
      <c r="A114" s="2">
        <f t="shared" si="21"/>
        <v>43943</v>
      </c>
      <c r="B114">
        <f t="shared" si="12"/>
        <v>2020</v>
      </c>
      <c r="C114" s="3">
        <f t="shared" si="13"/>
        <v>2</v>
      </c>
      <c r="D114" t="str">
        <f t="shared" si="14"/>
        <v>April</v>
      </c>
      <c r="E114" t="str">
        <f t="shared" si="15"/>
        <v>Apr</v>
      </c>
      <c r="F114">
        <f t="shared" si="16"/>
        <v>22</v>
      </c>
      <c r="G114">
        <f t="shared" si="17"/>
        <v>4</v>
      </c>
      <c r="H114" t="str">
        <f t="shared" si="18"/>
        <v>Wednesday</v>
      </c>
      <c r="I114">
        <f t="shared" si="19"/>
        <v>17</v>
      </c>
      <c r="J114" t="str">
        <f t="shared" si="20"/>
        <v>No</v>
      </c>
    </row>
    <row r="115" spans="1:10" x14ac:dyDescent="0.25">
      <c r="A115" s="2">
        <f t="shared" si="21"/>
        <v>43944</v>
      </c>
      <c r="B115">
        <f t="shared" si="12"/>
        <v>2020</v>
      </c>
      <c r="C115" s="3">
        <f t="shared" si="13"/>
        <v>2</v>
      </c>
      <c r="D115" t="str">
        <f t="shared" si="14"/>
        <v>April</v>
      </c>
      <c r="E115" t="str">
        <f t="shared" si="15"/>
        <v>Apr</v>
      </c>
      <c r="F115">
        <f t="shared" si="16"/>
        <v>23</v>
      </c>
      <c r="G115">
        <f t="shared" si="17"/>
        <v>5</v>
      </c>
      <c r="H115" t="str">
        <f t="shared" si="18"/>
        <v>Thursday</v>
      </c>
      <c r="I115">
        <f t="shared" si="19"/>
        <v>17</v>
      </c>
      <c r="J115" t="str">
        <f t="shared" si="20"/>
        <v>No</v>
      </c>
    </row>
    <row r="116" spans="1:10" x14ac:dyDescent="0.25">
      <c r="A116" s="2">
        <f t="shared" si="21"/>
        <v>43945</v>
      </c>
      <c r="B116">
        <f t="shared" si="12"/>
        <v>2020</v>
      </c>
      <c r="C116" s="3">
        <f t="shared" si="13"/>
        <v>2</v>
      </c>
      <c r="D116" t="str">
        <f t="shared" si="14"/>
        <v>April</v>
      </c>
      <c r="E116" t="str">
        <f t="shared" si="15"/>
        <v>Apr</v>
      </c>
      <c r="F116">
        <f t="shared" si="16"/>
        <v>24</v>
      </c>
      <c r="G116">
        <f t="shared" si="17"/>
        <v>6</v>
      </c>
      <c r="H116" t="str">
        <f t="shared" si="18"/>
        <v>Friday</v>
      </c>
      <c r="I116">
        <f t="shared" si="19"/>
        <v>17</v>
      </c>
      <c r="J116" t="str">
        <f t="shared" si="20"/>
        <v>No</v>
      </c>
    </row>
    <row r="117" spans="1:10" x14ac:dyDescent="0.25">
      <c r="A117" s="2">
        <f t="shared" si="21"/>
        <v>43946</v>
      </c>
      <c r="B117">
        <f t="shared" si="12"/>
        <v>2020</v>
      </c>
      <c r="C117" s="3">
        <f t="shared" si="13"/>
        <v>2</v>
      </c>
      <c r="D117" t="str">
        <f t="shared" si="14"/>
        <v>April</v>
      </c>
      <c r="E117" t="str">
        <f t="shared" si="15"/>
        <v>Apr</v>
      </c>
      <c r="F117">
        <f t="shared" si="16"/>
        <v>25</v>
      </c>
      <c r="G117">
        <f t="shared" si="17"/>
        <v>7</v>
      </c>
      <c r="H117" t="str">
        <f t="shared" si="18"/>
        <v>Saturday</v>
      </c>
      <c r="I117">
        <f t="shared" si="19"/>
        <v>17</v>
      </c>
      <c r="J117" t="str">
        <f t="shared" si="20"/>
        <v>Yes</v>
      </c>
    </row>
    <row r="118" spans="1:10" x14ac:dyDescent="0.25">
      <c r="A118" s="2">
        <f t="shared" si="21"/>
        <v>43947</v>
      </c>
      <c r="B118">
        <f t="shared" si="12"/>
        <v>2020</v>
      </c>
      <c r="C118" s="3">
        <f t="shared" si="13"/>
        <v>2</v>
      </c>
      <c r="D118" t="str">
        <f t="shared" si="14"/>
        <v>April</v>
      </c>
      <c r="E118" t="str">
        <f t="shared" si="15"/>
        <v>Apr</v>
      </c>
      <c r="F118">
        <f t="shared" si="16"/>
        <v>26</v>
      </c>
      <c r="G118">
        <f t="shared" si="17"/>
        <v>1</v>
      </c>
      <c r="H118" t="str">
        <f t="shared" si="18"/>
        <v>Sunday</v>
      </c>
      <c r="I118">
        <f t="shared" si="19"/>
        <v>18</v>
      </c>
      <c r="J118" t="str">
        <f t="shared" si="20"/>
        <v>Yes</v>
      </c>
    </row>
    <row r="119" spans="1:10" x14ac:dyDescent="0.25">
      <c r="A119" s="2">
        <f t="shared" si="21"/>
        <v>43948</v>
      </c>
      <c r="B119">
        <f t="shared" si="12"/>
        <v>2020</v>
      </c>
      <c r="C119" s="3">
        <f t="shared" si="13"/>
        <v>2</v>
      </c>
      <c r="D119" t="str">
        <f t="shared" si="14"/>
        <v>April</v>
      </c>
      <c r="E119" t="str">
        <f t="shared" si="15"/>
        <v>Apr</v>
      </c>
      <c r="F119">
        <f t="shared" si="16"/>
        <v>27</v>
      </c>
      <c r="G119">
        <f t="shared" si="17"/>
        <v>2</v>
      </c>
      <c r="H119" t="str">
        <f t="shared" si="18"/>
        <v>Monday</v>
      </c>
      <c r="I119">
        <f t="shared" si="19"/>
        <v>18</v>
      </c>
      <c r="J119" t="str">
        <f t="shared" si="20"/>
        <v>No</v>
      </c>
    </row>
    <row r="120" spans="1:10" x14ac:dyDescent="0.25">
      <c r="A120" s="2">
        <f t="shared" si="21"/>
        <v>43949</v>
      </c>
      <c r="B120">
        <f t="shared" si="12"/>
        <v>2020</v>
      </c>
      <c r="C120" s="3">
        <f t="shared" si="13"/>
        <v>2</v>
      </c>
      <c r="D120" t="str">
        <f t="shared" si="14"/>
        <v>April</v>
      </c>
      <c r="E120" t="str">
        <f t="shared" si="15"/>
        <v>Apr</v>
      </c>
      <c r="F120">
        <f t="shared" si="16"/>
        <v>28</v>
      </c>
      <c r="G120">
        <f t="shared" si="17"/>
        <v>3</v>
      </c>
      <c r="H120" t="str">
        <f t="shared" si="18"/>
        <v>Tuesday</v>
      </c>
      <c r="I120">
        <f t="shared" si="19"/>
        <v>18</v>
      </c>
      <c r="J120" t="str">
        <f t="shared" si="20"/>
        <v>No</v>
      </c>
    </row>
    <row r="121" spans="1:10" x14ac:dyDescent="0.25">
      <c r="A121" s="2">
        <f t="shared" si="21"/>
        <v>43950</v>
      </c>
      <c r="B121">
        <f t="shared" si="12"/>
        <v>2020</v>
      </c>
      <c r="C121" s="3">
        <f t="shared" si="13"/>
        <v>2</v>
      </c>
      <c r="D121" t="str">
        <f t="shared" si="14"/>
        <v>April</v>
      </c>
      <c r="E121" t="str">
        <f t="shared" si="15"/>
        <v>Apr</v>
      </c>
      <c r="F121">
        <f t="shared" si="16"/>
        <v>29</v>
      </c>
      <c r="G121">
        <f t="shared" si="17"/>
        <v>4</v>
      </c>
      <c r="H121" t="str">
        <f t="shared" si="18"/>
        <v>Wednesday</v>
      </c>
      <c r="I121">
        <f t="shared" si="19"/>
        <v>18</v>
      </c>
      <c r="J121" t="str">
        <f t="shared" si="20"/>
        <v>No</v>
      </c>
    </row>
    <row r="122" spans="1:10" x14ac:dyDescent="0.25">
      <c r="A122" s="2">
        <f t="shared" si="21"/>
        <v>43951</v>
      </c>
      <c r="B122">
        <f t="shared" si="12"/>
        <v>2020</v>
      </c>
      <c r="C122" s="3">
        <f t="shared" si="13"/>
        <v>2</v>
      </c>
      <c r="D122" t="str">
        <f t="shared" si="14"/>
        <v>April</v>
      </c>
      <c r="E122" t="str">
        <f t="shared" si="15"/>
        <v>Apr</v>
      </c>
      <c r="F122">
        <f t="shared" si="16"/>
        <v>30</v>
      </c>
      <c r="G122">
        <f t="shared" si="17"/>
        <v>5</v>
      </c>
      <c r="H122" t="str">
        <f t="shared" si="18"/>
        <v>Thursday</v>
      </c>
      <c r="I122">
        <f t="shared" si="19"/>
        <v>18</v>
      </c>
      <c r="J122" t="str">
        <f t="shared" si="20"/>
        <v>No</v>
      </c>
    </row>
    <row r="123" spans="1:10" x14ac:dyDescent="0.25">
      <c r="A123" s="2">
        <f t="shared" si="21"/>
        <v>43952</v>
      </c>
      <c r="B123">
        <f t="shared" si="12"/>
        <v>2020</v>
      </c>
      <c r="C123" s="3">
        <f t="shared" si="13"/>
        <v>2</v>
      </c>
      <c r="D123" t="str">
        <f t="shared" si="14"/>
        <v>May</v>
      </c>
      <c r="E123" t="str">
        <f t="shared" si="15"/>
        <v>May</v>
      </c>
      <c r="F123">
        <f t="shared" si="16"/>
        <v>1</v>
      </c>
      <c r="G123">
        <f t="shared" si="17"/>
        <v>6</v>
      </c>
      <c r="H123" t="str">
        <f t="shared" si="18"/>
        <v>Friday</v>
      </c>
      <c r="I123">
        <f t="shared" si="19"/>
        <v>18</v>
      </c>
      <c r="J123" t="str">
        <f t="shared" si="20"/>
        <v>No</v>
      </c>
    </row>
    <row r="124" spans="1:10" x14ac:dyDescent="0.25">
      <c r="A124" s="2">
        <f t="shared" si="21"/>
        <v>43953</v>
      </c>
      <c r="B124">
        <f t="shared" si="12"/>
        <v>2020</v>
      </c>
      <c r="C124" s="3">
        <f t="shared" si="13"/>
        <v>2</v>
      </c>
      <c r="D124" t="str">
        <f t="shared" si="14"/>
        <v>May</v>
      </c>
      <c r="E124" t="str">
        <f t="shared" si="15"/>
        <v>May</v>
      </c>
      <c r="F124">
        <f t="shared" si="16"/>
        <v>2</v>
      </c>
      <c r="G124">
        <f t="shared" si="17"/>
        <v>7</v>
      </c>
      <c r="H124" t="str">
        <f t="shared" si="18"/>
        <v>Saturday</v>
      </c>
      <c r="I124">
        <f t="shared" si="19"/>
        <v>18</v>
      </c>
      <c r="J124" t="str">
        <f t="shared" si="20"/>
        <v>Yes</v>
      </c>
    </row>
    <row r="125" spans="1:10" x14ac:dyDescent="0.25">
      <c r="A125" s="2">
        <f t="shared" si="21"/>
        <v>43954</v>
      </c>
      <c r="B125">
        <f t="shared" si="12"/>
        <v>2020</v>
      </c>
      <c r="C125" s="3">
        <f t="shared" si="13"/>
        <v>2</v>
      </c>
      <c r="D125" t="str">
        <f t="shared" si="14"/>
        <v>May</v>
      </c>
      <c r="E125" t="str">
        <f t="shared" si="15"/>
        <v>May</v>
      </c>
      <c r="F125">
        <f t="shared" si="16"/>
        <v>3</v>
      </c>
      <c r="G125">
        <f t="shared" si="17"/>
        <v>1</v>
      </c>
      <c r="H125" t="str">
        <f t="shared" si="18"/>
        <v>Sunday</v>
      </c>
      <c r="I125">
        <f t="shared" si="19"/>
        <v>19</v>
      </c>
      <c r="J125" t="str">
        <f t="shared" si="20"/>
        <v>Yes</v>
      </c>
    </row>
    <row r="126" spans="1:10" x14ac:dyDescent="0.25">
      <c r="A126" s="2">
        <f t="shared" si="21"/>
        <v>43955</v>
      </c>
      <c r="B126">
        <f t="shared" si="12"/>
        <v>2020</v>
      </c>
      <c r="C126" s="3">
        <f t="shared" si="13"/>
        <v>2</v>
      </c>
      <c r="D126" t="str">
        <f t="shared" si="14"/>
        <v>May</v>
      </c>
      <c r="E126" t="str">
        <f t="shared" si="15"/>
        <v>May</v>
      </c>
      <c r="F126">
        <f t="shared" si="16"/>
        <v>4</v>
      </c>
      <c r="G126">
        <f t="shared" si="17"/>
        <v>2</v>
      </c>
      <c r="H126" t="str">
        <f t="shared" si="18"/>
        <v>Monday</v>
      </c>
      <c r="I126">
        <f t="shared" si="19"/>
        <v>19</v>
      </c>
      <c r="J126" t="str">
        <f t="shared" si="20"/>
        <v>No</v>
      </c>
    </row>
    <row r="127" spans="1:10" x14ac:dyDescent="0.25">
      <c r="A127" s="2">
        <f t="shared" si="21"/>
        <v>43956</v>
      </c>
      <c r="B127">
        <f t="shared" si="12"/>
        <v>2020</v>
      </c>
      <c r="C127" s="3">
        <f t="shared" si="13"/>
        <v>2</v>
      </c>
      <c r="D127" t="str">
        <f t="shared" si="14"/>
        <v>May</v>
      </c>
      <c r="E127" t="str">
        <f t="shared" si="15"/>
        <v>May</v>
      </c>
      <c r="F127">
        <f t="shared" si="16"/>
        <v>5</v>
      </c>
      <c r="G127">
        <f t="shared" si="17"/>
        <v>3</v>
      </c>
      <c r="H127" t="str">
        <f t="shared" si="18"/>
        <v>Tuesday</v>
      </c>
      <c r="I127">
        <f t="shared" si="19"/>
        <v>19</v>
      </c>
      <c r="J127" t="str">
        <f t="shared" si="20"/>
        <v>No</v>
      </c>
    </row>
    <row r="128" spans="1:10" x14ac:dyDescent="0.25">
      <c r="A128" s="2">
        <f t="shared" si="21"/>
        <v>43957</v>
      </c>
      <c r="B128">
        <f t="shared" si="12"/>
        <v>2020</v>
      </c>
      <c r="C128" s="3">
        <f t="shared" si="13"/>
        <v>2</v>
      </c>
      <c r="D128" t="str">
        <f t="shared" si="14"/>
        <v>May</v>
      </c>
      <c r="E128" t="str">
        <f t="shared" si="15"/>
        <v>May</v>
      </c>
      <c r="F128">
        <f t="shared" si="16"/>
        <v>6</v>
      </c>
      <c r="G128">
        <f t="shared" si="17"/>
        <v>4</v>
      </c>
      <c r="H128" t="str">
        <f t="shared" si="18"/>
        <v>Wednesday</v>
      </c>
      <c r="I128">
        <f t="shared" si="19"/>
        <v>19</v>
      </c>
      <c r="J128" t="str">
        <f t="shared" si="20"/>
        <v>No</v>
      </c>
    </row>
    <row r="129" spans="1:10" x14ac:dyDescent="0.25">
      <c r="A129" s="2">
        <f t="shared" si="21"/>
        <v>43958</v>
      </c>
      <c r="B129">
        <f t="shared" si="12"/>
        <v>2020</v>
      </c>
      <c r="C129" s="3">
        <f t="shared" si="13"/>
        <v>2</v>
      </c>
      <c r="D129" t="str">
        <f t="shared" si="14"/>
        <v>May</v>
      </c>
      <c r="E129" t="str">
        <f t="shared" si="15"/>
        <v>May</v>
      </c>
      <c r="F129">
        <f t="shared" si="16"/>
        <v>7</v>
      </c>
      <c r="G129">
        <f t="shared" si="17"/>
        <v>5</v>
      </c>
      <c r="H129" t="str">
        <f t="shared" si="18"/>
        <v>Thursday</v>
      </c>
      <c r="I129">
        <f t="shared" si="19"/>
        <v>19</v>
      </c>
      <c r="J129" t="str">
        <f t="shared" si="20"/>
        <v>No</v>
      </c>
    </row>
    <row r="130" spans="1:10" x14ac:dyDescent="0.25">
      <c r="A130" s="2">
        <f t="shared" si="21"/>
        <v>43959</v>
      </c>
      <c r="B130">
        <f t="shared" si="12"/>
        <v>2020</v>
      </c>
      <c r="C130" s="3">
        <f t="shared" si="13"/>
        <v>2</v>
      </c>
      <c r="D130" t="str">
        <f t="shared" si="14"/>
        <v>May</v>
      </c>
      <c r="E130" t="str">
        <f t="shared" si="15"/>
        <v>May</v>
      </c>
      <c r="F130">
        <f t="shared" si="16"/>
        <v>8</v>
      </c>
      <c r="G130">
        <f t="shared" si="17"/>
        <v>6</v>
      </c>
      <c r="H130" t="str">
        <f t="shared" si="18"/>
        <v>Friday</v>
      </c>
      <c r="I130">
        <f t="shared" si="19"/>
        <v>19</v>
      </c>
      <c r="J130" t="str">
        <f t="shared" si="20"/>
        <v>No</v>
      </c>
    </row>
    <row r="131" spans="1:10" x14ac:dyDescent="0.25">
      <c r="A131" s="2">
        <f t="shared" si="21"/>
        <v>43960</v>
      </c>
      <c r="B131">
        <f t="shared" ref="B131:B194" si="22">YEAR(A131)</f>
        <v>2020</v>
      </c>
      <c r="C131" s="3">
        <f t="shared" ref="C131:C194" si="23">ROUNDUP(MONTH(A131)/3, 0)</f>
        <v>2</v>
      </c>
      <c r="D131" t="str">
        <f t="shared" ref="D131:D194" si="24">TEXT(A131,"mmmm")</f>
        <v>May</v>
      </c>
      <c r="E131" t="str">
        <f t="shared" ref="E131:E194" si="25">TEXT(A131,"mmm")</f>
        <v>May</v>
      </c>
      <c r="F131">
        <f t="shared" ref="F131:F194" si="26">DAY(A131)</f>
        <v>9</v>
      </c>
      <c r="G131">
        <f t="shared" ref="G131:G194" si="27">WEEKDAY(A131, 1 )</f>
        <v>7</v>
      </c>
      <c r="H131" t="str">
        <f t="shared" ref="H131:H194" si="28">TEXT(A131,"dddd")</f>
        <v>Saturday</v>
      </c>
      <c r="I131">
        <f t="shared" ref="I131:I194" si="29">WEEKNUM(A131,1)</f>
        <v>19</v>
      </c>
      <c r="J131" t="str">
        <f t="shared" ref="J131:J194" si="30">IF(OR(G131=1,G131=7), "Yes", "No")</f>
        <v>Yes</v>
      </c>
    </row>
    <row r="132" spans="1:10" x14ac:dyDescent="0.25">
      <c r="A132" s="2">
        <f t="shared" si="21"/>
        <v>43961</v>
      </c>
      <c r="B132">
        <f t="shared" si="22"/>
        <v>2020</v>
      </c>
      <c r="C132" s="3">
        <f t="shared" si="23"/>
        <v>2</v>
      </c>
      <c r="D132" t="str">
        <f t="shared" si="24"/>
        <v>May</v>
      </c>
      <c r="E132" t="str">
        <f t="shared" si="25"/>
        <v>May</v>
      </c>
      <c r="F132">
        <f t="shared" si="26"/>
        <v>10</v>
      </c>
      <c r="G132">
        <f t="shared" si="27"/>
        <v>1</v>
      </c>
      <c r="H132" t="str">
        <f t="shared" si="28"/>
        <v>Sunday</v>
      </c>
      <c r="I132">
        <f t="shared" si="29"/>
        <v>20</v>
      </c>
      <c r="J132" t="str">
        <f t="shared" si="30"/>
        <v>Yes</v>
      </c>
    </row>
    <row r="133" spans="1:10" x14ac:dyDescent="0.25">
      <c r="A133" s="2">
        <f t="shared" si="21"/>
        <v>43962</v>
      </c>
      <c r="B133">
        <f t="shared" si="22"/>
        <v>2020</v>
      </c>
      <c r="C133" s="3">
        <f t="shared" si="23"/>
        <v>2</v>
      </c>
      <c r="D133" t="str">
        <f t="shared" si="24"/>
        <v>May</v>
      </c>
      <c r="E133" t="str">
        <f t="shared" si="25"/>
        <v>May</v>
      </c>
      <c r="F133">
        <f t="shared" si="26"/>
        <v>11</v>
      </c>
      <c r="G133">
        <f t="shared" si="27"/>
        <v>2</v>
      </c>
      <c r="H133" t="str">
        <f t="shared" si="28"/>
        <v>Monday</v>
      </c>
      <c r="I133">
        <f t="shared" si="29"/>
        <v>20</v>
      </c>
      <c r="J133" t="str">
        <f t="shared" si="30"/>
        <v>No</v>
      </c>
    </row>
    <row r="134" spans="1:10" x14ac:dyDescent="0.25">
      <c r="A134" s="2">
        <f t="shared" si="21"/>
        <v>43963</v>
      </c>
      <c r="B134">
        <f t="shared" si="22"/>
        <v>2020</v>
      </c>
      <c r="C134" s="3">
        <f t="shared" si="23"/>
        <v>2</v>
      </c>
      <c r="D134" t="str">
        <f t="shared" si="24"/>
        <v>May</v>
      </c>
      <c r="E134" t="str">
        <f t="shared" si="25"/>
        <v>May</v>
      </c>
      <c r="F134">
        <f t="shared" si="26"/>
        <v>12</v>
      </c>
      <c r="G134">
        <f t="shared" si="27"/>
        <v>3</v>
      </c>
      <c r="H134" t="str">
        <f t="shared" si="28"/>
        <v>Tuesday</v>
      </c>
      <c r="I134">
        <f t="shared" si="29"/>
        <v>20</v>
      </c>
      <c r="J134" t="str">
        <f t="shared" si="30"/>
        <v>No</v>
      </c>
    </row>
    <row r="135" spans="1:10" x14ac:dyDescent="0.25">
      <c r="A135" s="2">
        <f t="shared" si="21"/>
        <v>43964</v>
      </c>
      <c r="B135">
        <f t="shared" si="22"/>
        <v>2020</v>
      </c>
      <c r="C135" s="3">
        <f t="shared" si="23"/>
        <v>2</v>
      </c>
      <c r="D135" t="str">
        <f t="shared" si="24"/>
        <v>May</v>
      </c>
      <c r="E135" t="str">
        <f t="shared" si="25"/>
        <v>May</v>
      </c>
      <c r="F135">
        <f t="shared" si="26"/>
        <v>13</v>
      </c>
      <c r="G135">
        <f t="shared" si="27"/>
        <v>4</v>
      </c>
      <c r="H135" t="str">
        <f t="shared" si="28"/>
        <v>Wednesday</v>
      </c>
      <c r="I135">
        <f t="shared" si="29"/>
        <v>20</v>
      </c>
      <c r="J135" t="str">
        <f t="shared" si="30"/>
        <v>No</v>
      </c>
    </row>
    <row r="136" spans="1:10" x14ac:dyDescent="0.25">
      <c r="A136" s="2">
        <f t="shared" si="21"/>
        <v>43965</v>
      </c>
      <c r="B136">
        <f t="shared" si="22"/>
        <v>2020</v>
      </c>
      <c r="C136" s="3">
        <f t="shared" si="23"/>
        <v>2</v>
      </c>
      <c r="D136" t="str">
        <f t="shared" si="24"/>
        <v>May</v>
      </c>
      <c r="E136" t="str">
        <f t="shared" si="25"/>
        <v>May</v>
      </c>
      <c r="F136">
        <f t="shared" si="26"/>
        <v>14</v>
      </c>
      <c r="G136">
        <f t="shared" si="27"/>
        <v>5</v>
      </c>
      <c r="H136" t="str">
        <f t="shared" si="28"/>
        <v>Thursday</v>
      </c>
      <c r="I136">
        <f t="shared" si="29"/>
        <v>20</v>
      </c>
      <c r="J136" t="str">
        <f t="shared" si="30"/>
        <v>No</v>
      </c>
    </row>
    <row r="137" spans="1:10" x14ac:dyDescent="0.25">
      <c r="A137" s="2">
        <f t="shared" si="21"/>
        <v>43966</v>
      </c>
      <c r="B137">
        <f t="shared" si="22"/>
        <v>2020</v>
      </c>
      <c r="C137" s="3">
        <f t="shared" si="23"/>
        <v>2</v>
      </c>
      <c r="D137" t="str">
        <f t="shared" si="24"/>
        <v>May</v>
      </c>
      <c r="E137" t="str">
        <f t="shared" si="25"/>
        <v>May</v>
      </c>
      <c r="F137">
        <f t="shared" si="26"/>
        <v>15</v>
      </c>
      <c r="G137">
        <f t="shared" si="27"/>
        <v>6</v>
      </c>
      <c r="H137" t="str">
        <f t="shared" si="28"/>
        <v>Friday</v>
      </c>
      <c r="I137">
        <f t="shared" si="29"/>
        <v>20</v>
      </c>
      <c r="J137" t="str">
        <f t="shared" si="30"/>
        <v>No</v>
      </c>
    </row>
    <row r="138" spans="1:10" x14ac:dyDescent="0.25">
      <c r="A138" s="2">
        <f t="shared" si="21"/>
        <v>43967</v>
      </c>
      <c r="B138">
        <f t="shared" si="22"/>
        <v>2020</v>
      </c>
      <c r="C138" s="3">
        <f t="shared" si="23"/>
        <v>2</v>
      </c>
      <c r="D138" t="str">
        <f t="shared" si="24"/>
        <v>May</v>
      </c>
      <c r="E138" t="str">
        <f t="shared" si="25"/>
        <v>May</v>
      </c>
      <c r="F138">
        <f t="shared" si="26"/>
        <v>16</v>
      </c>
      <c r="G138">
        <f t="shared" si="27"/>
        <v>7</v>
      </c>
      <c r="H138" t="str">
        <f t="shared" si="28"/>
        <v>Saturday</v>
      </c>
      <c r="I138">
        <f t="shared" si="29"/>
        <v>20</v>
      </c>
      <c r="J138" t="str">
        <f t="shared" si="30"/>
        <v>Yes</v>
      </c>
    </row>
    <row r="139" spans="1:10" x14ac:dyDescent="0.25">
      <c r="A139" s="2">
        <f t="shared" si="21"/>
        <v>43968</v>
      </c>
      <c r="B139">
        <f t="shared" si="22"/>
        <v>2020</v>
      </c>
      <c r="C139" s="3">
        <f t="shared" si="23"/>
        <v>2</v>
      </c>
      <c r="D139" t="str">
        <f t="shared" si="24"/>
        <v>May</v>
      </c>
      <c r="E139" t="str">
        <f t="shared" si="25"/>
        <v>May</v>
      </c>
      <c r="F139">
        <f t="shared" si="26"/>
        <v>17</v>
      </c>
      <c r="G139">
        <f t="shared" si="27"/>
        <v>1</v>
      </c>
      <c r="H139" t="str">
        <f t="shared" si="28"/>
        <v>Sunday</v>
      </c>
      <c r="I139">
        <f t="shared" si="29"/>
        <v>21</v>
      </c>
      <c r="J139" t="str">
        <f t="shared" si="30"/>
        <v>Yes</v>
      </c>
    </row>
    <row r="140" spans="1:10" x14ac:dyDescent="0.25">
      <c r="A140" s="2">
        <f t="shared" si="21"/>
        <v>43969</v>
      </c>
      <c r="B140">
        <f t="shared" si="22"/>
        <v>2020</v>
      </c>
      <c r="C140" s="3">
        <f t="shared" si="23"/>
        <v>2</v>
      </c>
      <c r="D140" t="str">
        <f t="shared" si="24"/>
        <v>May</v>
      </c>
      <c r="E140" t="str">
        <f t="shared" si="25"/>
        <v>May</v>
      </c>
      <c r="F140">
        <f t="shared" si="26"/>
        <v>18</v>
      </c>
      <c r="G140">
        <f t="shared" si="27"/>
        <v>2</v>
      </c>
      <c r="H140" t="str">
        <f t="shared" si="28"/>
        <v>Monday</v>
      </c>
      <c r="I140">
        <f t="shared" si="29"/>
        <v>21</v>
      </c>
      <c r="J140" t="str">
        <f t="shared" si="30"/>
        <v>No</v>
      </c>
    </row>
    <row r="141" spans="1:10" x14ac:dyDescent="0.25">
      <c r="A141" s="2">
        <f t="shared" si="21"/>
        <v>43970</v>
      </c>
      <c r="B141">
        <f t="shared" si="22"/>
        <v>2020</v>
      </c>
      <c r="C141" s="3">
        <f t="shared" si="23"/>
        <v>2</v>
      </c>
      <c r="D141" t="str">
        <f t="shared" si="24"/>
        <v>May</v>
      </c>
      <c r="E141" t="str">
        <f t="shared" si="25"/>
        <v>May</v>
      </c>
      <c r="F141">
        <f t="shared" si="26"/>
        <v>19</v>
      </c>
      <c r="G141">
        <f t="shared" si="27"/>
        <v>3</v>
      </c>
      <c r="H141" t="str">
        <f t="shared" si="28"/>
        <v>Tuesday</v>
      </c>
      <c r="I141">
        <f t="shared" si="29"/>
        <v>21</v>
      </c>
      <c r="J141" t="str">
        <f t="shared" si="30"/>
        <v>No</v>
      </c>
    </row>
    <row r="142" spans="1:10" x14ac:dyDescent="0.25">
      <c r="A142" s="2">
        <f t="shared" si="21"/>
        <v>43971</v>
      </c>
      <c r="B142">
        <f t="shared" si="22"/>
        <v>2020</v>
      </c>
      <c r="C142" s="3">
        <f t="shared" si="23"/>
        <v>2</v>
      </c>
      <c r="D142" t="str">
        <f t="shared" si="24"/>
        <v>May</v>
      </c>
      <c r="E142" t="str">
        <f t="shared" si="25"/>
        <v>May</v>
      </c>
      <c r="F142">
        <f t="shared" si="26"/>
        <v>20</v>
      </c>
      <c r="G142">
        <f t="shared" si="27"/>
        <v>4</v>
      </c>
      <c r="H142" t="str">
        <f t="shared" si="28"/>
        <v>Wednesday</v>
      </c>
      <c r="I142">
        <f t="shared" si="29"/>
        <v>21</v>
      </c>
      <c r="J142" t="str">
        <f t="shared" si="30"/>
        <v>No</v>
      </c>
    </row>
    <row r="143" spans="1:10" x14ac:dyDescent="0.25">
      <c r="A143" s="2">
        <f t="shared" si="21"/>
        <v>43972</v>
      </c>
      <c r="B143">
        <f t="shared" si="22"/>
        <v>2020</v>
      </c>
      <c r="C143" s="3">
        <f t="shared" si="23"/>
        <v>2</v>
      </c>
      <c r="D143" t="str">
        <f t="shared" si="24"/>
        <v>May</v>
      </c>
      <c r="E143" t="str">
        <f t="shared" si="25"/>
        <v>May</v>
      </c>
      <c r="F143">
        <f t="shared" si="26"/>
        <v>21</v>
      </c>
      <c r="G143">
        <f t="shared" si="27"/>
        <v>5</v>
      </c>
      <c r="H143" t="str">
        <f t="shared" si="28"/>
        <v>Thursday</v>
      </c>
      <c r="I143">
        <f t="shared" si="29"/>
        <v>21</v>
      </c>
      <c r="J143" t="str">
        <f t="shared" si="30"/>
        <v>No</v>
      </c>
    </row>
    <row r="144" spans="1:10" x14ac:dyDescent="0.25">
      <c r="A144" s="2">
        <f t="shared" si="21"/>
        <v>43973</v>
      </c>
      <c r="B144">
        <f t="shared" si="22"/>
        <v>2020</v>
      </c>
      <c r="C144" s="3">
        <f t="shared" si="23"/>
        <v>2</v>
      </c>
      <c r="D144" t="str">
        <f t="shared" si="24"/>
        <v>May</v>
      </c>
      <c r="E144" t="str">
        <f t="shared" si="25"/>
        <v>May</v>
      </c>
      <c r="F144">
        <f t="shared" si="26"/>
        <v>22</v>
      </c>
      <c r="G144">
        <f t="shared" si="27"/>
        <v>6</v>
      </c>
      <c r="H144" t="str">
        <f t="shared" si="28"/>
        <v>Friday</v>
      </c>
      <c r="I144">
        <f t="shared" si="29"/>
        <v>21</v>
      </c>
      <c r="J144" t="str">
        <f t="shared" si="30"/>
        <v>No</v>
      </c>
    </row>
    <row r="145" spans="1:10" x14ac:dyDescent="0.25">
      <c r="A145" s="2">
        <f t="shared" si="21"/>
        <v>43974</v>
      </c>
      <c r="B145">
        <f t="shared" si="22"/>
        <v>2020</v>
      </c>
      <c r="C145" s="3">
        <f t="shared" si="23"/>
        <v>2</v>
      </c>
      <c r="D145" t="str">
        <f t="shared" si="24"/>
        <v>May</v>
      </c>
      <c r="E145" t="str">
        <f t="shared" si="25"/>
        <v>May</v>
      </c>
      <c r="F145">
        <f t="shared" si="26"/>
        <v>23</v>
      </c>
      <c r="G145">
        <f t="shared" si="27"/>
        <v>7</v>
      </c>
      <c r="H145" t="str">
        <f t="shared" si="28"/>
        <v>Saturday</v>
      </c>
      <c r="I145">
        <f t="shared" si="29"/>
        <v>21</v>
      </c>
      <c r="J145" t="str">
        <f t="shared" si="30"/>
        <v>Yes</v>
      </c>
    </row>
    <row r="146" spans="1:10" x14ac:dyDescent="0.25">
      <c r="A146" s="2">
        <f t="shared" si="21"/>
        <v>43975</v>
      </c>
      <c r="B146">
        <f t="shared" si="22"/>
        <v>2020</v>
      </c>
      <c r="C146" s="3">
        <f t="shared" si="23"/>
        <v>2</v>
      </c>
      <c r="D146" t="str">
        <f t="shared" si="24"/>
        <v>May</v>
      </c>
      <c r="E146" t="str">
        <f t="shared" si="25"/>
        <v>May</v>
      </c>
      <c r="F146">
        <f t="shared" si="26"/>
        <v>24</v>
      </c>
      <c r="G146">
        <f t="shared" si="27"/>
        <v>1</v>
      </c>
      <c r="H146" t="str">
        <f t="shared" si="28"/>
        <v>Sunday</v>
      </c>
      <c r="I146">
        <f t="shared" si="29"/>
        <v>22</v>
      </c>
      <c r="J146" t="str">
        <f t="shared" si="30"/>
        <v>Yes</v>
      </c>
    </row>
    <row r="147" spans="1:10" x14ac:dyDescent="0.25">
      <c r="A147" s="2">
        <f t="shared" si="21"/>
        <v>43976</v>
      </c>
      <c r="B147">
        <f t="shared" si="22"/>
        <v>2020</v>
      </c>
      <c r="C147" s="3">
        <f t="shared" si="23"/>
        <v>2</v>
      </c>
      <c r="D147" t="str">
        <f t="shared" si="24"/>
        <v>May</v>
      </c>
      <c r="E147" t="str">
        <f t="shared" si="25"/>
        <v>May</v>
      </c>
      <c r="F147">
        <f t="shared" si="26"/>
        <v>25</v>
      </c>
      <c r="G147">
        <f t="shared" si="27"/>
        <v>2</v>
      </c>
      <c r="H147" t="str">
        <f t="shared" si="28"/>
        <v>Monday</v>
      </c>
      <c r="I147">
        <f t="shared" si="29"/>
        <v>22</v>
      </c>
      <c r="J147" t="str">
        <f t="shared" si="30"/>
        <v>No</v>
      </c>
    </row>
    <row r="148" spans="1:10" x14ac:dyDescent="0.25">
      <c r="A148" s="2">
        <f t="shared" si="21"/>
        <v>43977</v>
      </c>
      <c r="B148">
        <f t="shared" si="22"/>
        <v>2020</v>
      </c>
      <c r="C148" s="3">
        <f t="shared" si="23"/>
        <v>2</v>
      </c>
      <c r="D148" t="str">
        <f t="shared" si="24"/>
        <v>May</v>
      </c>
      <c r="E148" t="str">
        <f t="shared" si="25"/>
        <v>May</v>
      </c>
      <c r="F148">
        <f t="shared" si="26"/>
        <v>26</v>
      </c>
      <c r="G148">
        <f t="shared" si="27"/>
        <v>3</v>
      </c>
      <c r="H148" t="str">
        <f t="shared" si="28"/>
        <v>Tuesday</v>
      </c>
      <c r="I148">
        <f t="shared" si="29"/>
        <v>22</v>
      </c>
      <c r="J148" t="str">
        <f t="shared" si="30"/>
        <v>No</v>
      </c>
    </row>
    <row r="149" spans="1:10" x14ac:dyDescent="0.25">
      <c r="A149" s="2">
        <f t="shared" si="21"/>
        <v>43978</v>
      </c>
      <c r="B149">
        <f t="shared" si="22"/>
        <v>2020</v>
      </c>
      <c r="C149" s="3">
        <f t="shared" si="23"/>
        <v>2</v>
      </c>
      <c r="D149" t="str">
        <f t="shared" si="24"/>
        <v>May</v>
      </c>
      <c r="E149" t="str">
        <f t="shared" si="25"/>
        <v>May</v>
      </c>
      <c r="F149">
        <f t="shared" si="26"/>
        <v>27</v>
      </c>
      <c r="G149">
        <f t="shared" si="27"/>
        <v>4</v>
      </c>
      <c r="H149" t="str">
        <f t="shared" si="28"/>
        <v>Wednesday</v>
      </c>
      <c r="I149">
        <f t="shared" si="29"/>
        <v>22</v>
      </c>
      <c r="J149" t="str">
        <f t="shared" si="30"/>
        <v>No</v>
      </c>
    </row>
    <row r="150" spans="1:10" x14ac:dyDescent="0.25">
      <c r="A150" s="2">
        <f t="shared" si="21"/>
        <v>43979</v>
      </c>
      <c r="B150">
        <f t="shared" si="22"/>
        <v>2020</v>
      </c>
      <c r="C150" s="3">
        <f t="shared" si="23"/>
        <v>2</v>
      </c>
      <c r="D150" t="str">
        <f t="shared" si="24"/>
        <v>May</v>
      </c>
      <c r="E150" t="str">
        <f t="shared" si="25"/>
        <v>May</v>
      </c>
      <c r="F150">
        <f t="shared" si="26"/>
        <v>28</v>
      </c>
      <c r="G150">
        <f t="shared" si="27"/>
        <v>5</v>
      </c>
      <c r="H150" t="str">
        <f t="shared" si="28"/>
        <v>Thursday</v>
      </c>
      <c r="I150">
        <f t="shared" si="29"/>
        <v>22</v>
      </c>
      <c r="J150" t="str">
        <f t="shared" si="30"/>
        <v>No</v>
      </c>
    </row>
    <row r="151" spans="1:10" x14ac:dyDescent="0.25">
      <c r="A151" s="2">
        <f t="shared" si="21"/>
        <v>43980</v>
      </c>
      <c r="B151">
        <f t="shared" si="22"/>
        <v>2020</v>
      </c>
      <c r="C151" s="3">
        <f t="shared" si="23"/>
        <v>2</v>
      </c>
      <c r="D151" t="str">
        <f t="shared" si="24"/>
        <v>May</v>
      </c>
      <c r="E151" t="str">
        <f t="shared" si="25"/>
        <v>May</v>
      </c>
      <c r="F151">
        <f t="shared" si="26"/>
        <v>29</v>
      </c>
      <c r="G151">
        <f t="shared" si="27"/>
        <v>6</v>
      </c>
      <c r="H151" t="str">
        <f t="shared" si="28"/>
        <v>Friday</v>
      </c>
      <c r="I151">
        <f t="shared" si="29"/>
        <v>22</v>
      </c>
      <c r="J151" t="str">
        <f t="shared" si="30"/>
        <v>No</v>
      </c>
    </row>
    <row r="152" spans="1:10" x14ac:dyDescent="0.25">
      <c r="A152" s="2">
        <f t="shared" si="21"/>
        <v>43981</v>
      </c>
      <c r="B152">
        <f t="shared" si="22"/>
        <v>2020</v>
      </c>
      <c r="C152" s="3">
        <f t="shared" si="23"/>
        <v>2</v>
      </c>
      <c r="D152" t="str">
        <f t="shared" si="24"/>
        <v>May</v>
      </c>
      <c r="E152" t="str">
        <f t="shared" si="25"/>
        <v>May</v>
      </c>
      <c r="F152">
        <f t="shared" si="26"/>
        <v>30</v>
      </c>
      <c r="G152">
        <f t="shared" si="27"/>
        <v>7</v>
      </c>
      <c r="H152" t="str">
        <f t="shared" si="28"/>
        <v>Saturday</v>
      </c>
      <c r="I152">
        <f t="shared" si="29"/>
        <v>22</v>
      </c>
      <c r="J152" t="str">
        <f t="shared" si="30"/>
        <v>Yes</v>
      </c>
    </row>
    <row r="153" spans="1:10" x14ac:dyDescent="0.25">
      <c r="A153" s="2">
        <f t="shared" si="21"/>
        <v>43982</v>
      </c>
      <c r="B153">
        <f t="shared" si="22"/>
        <v>2020</v>
      </c>
      <c r="C153" s="3">
        <f t="shared" si="23"/>
        <v>2</v>
      </c>
      <c r="D153" t="str">
        <f t="shared" si="24"/>
        <v>May</v>
      </c>
      <c r="E153" t="str">
        <f t="shared" si="25"/>
        <v>May</v>
      </c>
      <c r="F153">
        <f t="shared" si="26"/>
        <v>31</v>
      </c>
      <c r="G153">
        <f t="shared" si="27"/>
        <v>1</v>
      </c>
      <c r="H153" t="str">
        <f t="shared" si="28"/>
        <v>Sunday</v>
      </c>
      <c r="I153">
        <f t="shared" si="29"/>
        <v>23</v>
      </c>
      <c r="J153" t="str">
        <f t="shared" si="30"/>
        <v>Yes</v>
      </c>
    </row>
    <row r="154" spans="1:10" x14ac:dyDescent="0.25">
      <c r="A154" s="2">
        <f t="shared" si="21"/>
        <v>43983</v>
      </c>
      <c r="B154">
        <f t="shared" si="22"/>
        <v>2020</v>
      </c>
      <c r="C154" s="3">
        <f t="shared" si="23"/>
        <v>2</v>
      </c>
      <c r="D154" t="str">
        <f t="shared" si="24"/>
        <v>June</v>
      </c>
      <c r="E154" t="str">
        <f t="shared" si="25"/>
        <v>Jun</v>
      </c>
      <c r="F154">
        <f t="shared" si="26"/>
        <v>1</v>
      </c>
      <c r="G154">
        <f t="shared" si="27"/>
        <v>2</v>
      </c>
      <c r="H154" t="str">
        <f t="shared" si="28"/>
        <v>Monday</v>
      </c>
      <c r="I154">
        <f t="shared" si="29"/>
        <v>23</v>
      </c>
      <c r="J154" t="str">
        <f t="shared" si="30"/>
        <v>No</v>
      </c>
    </row>
    <row r="155" spans="1:10" x14ac:dyDescent="0.25">
      <c r="A155" s="2">
        <f t="shared" si="21"/>
        <v>43984</v>
      </c>
      <c r="B155">
        <f t="shared" si="22"/>
        <v>2020</v>
      </c>
      <c r="C155" s="3">
        <f t="shared" si="23"/>
        <v>2</v>
      </c>
      <c r="D155" t="str">
        <f t="shared" si="24"/>
        <v>June</v>
      </c>
      <c r="E155" t="str">
        <f t="shared" si="25"/>
        <v>Jun</v>
      </c>
      <c r="F155">
        <f t="shared" si="26"/>
        <v>2</v>
      </c>
      <c r="G155">
        <f t="shared" si="27"/>
        <v>3</v>
      </c>
      <c r="H155" t="str">
        <f t="shared" si="28"/>
        <v>Tuesday</v>
      </c>
      <c r="I155">
        <f t="shared" si="29"/>
        <v>23</v>
      </c>
      <c r="J155" t="str">
        <f t="shared" si="30"/>
        <v>No</v>
      </c>
    </row>
    <row r="156" spans="1:10" x14ac:dyDescent="0.25">
      <c r="A156" s="2">
        <f t="shared" si="21"/>
        <v>43985</v>
      </c>
      <c r="B156">
        <f t="shared" si="22"/>
        <v>2020</v>
      </c>
      <c r="C156" s="3">
        <f t="shared" si="23"/>
        <v>2</v>
      </c>
      <c r="D156" t="str">
        <f t="shared" si="24"/>
        <v>June</v>
      </c>
      <c r="E156" t="str">
        <f t="shared" si="25"/>
        <v>Jun</v>
      </c>
      <c r="F156">
        <f t="shared" si="26"/>
        <v>3</v>
      </c>
      <c r="G156">
        <f t="shared" si="27"/>
        <v>4</v>
      </c>
      <c r="H156" t="str">
        <f t="shared" si="28"/>
        <v>Wednesday</v>
      </c>
      <c r="I156">
        <f t="shared" si="29"/>
        <v>23</v>
      </c>
      <c r="J156" t="str">
        <f t="shared" si="30"/>
        <v>No</v>
      </c>
    </row>
    <row r="157" spans="1:10" x14ac:dyDescent="0.25">
      <c r="A157" s="2">
        <f t="shared" si="21"/>
        <v>43986</v>
      </c>
      <c r="B157">
        <f t="shared" si="22"/>
        <v>2020</v>
      </c>
      <c r="C157" s="3">
        <f t="shared" si="23"/>
        <v>2</v>
      </c>
      <c r="D157" t="str">
        <f t="shared" si="24"/>
        <v>June</v>
      </c>
      <c r="E157" t="str">
        <f t="shared" si="25"/>
        <v>Jun</v>
      </c>
      <c r="F157">
        <f t="shared" si="26"/>
        <v>4</v>
      </c>
      <c r="G157">
        <f t="shared" si="27"/>
        <v>5</v>
      </c>
      <c r="H157" t="str">
        <f t="shared" si="28"/>
        <v>Thursday</v>
      </c>
      <c r="I157">
        <f t="shared" si="29"/>
        <v>23</v>
      </c>
      <c r="J157" t="str">
        <f t="shared" si="30"/>
        <v>No</v>
      </c>
    </row>
    <row r="158" spans="1:10" x14ac:dyDescent="0.25">
      <c r="A158" s="2">
        <f t="shared" si="21"/>
        <v>43987</v>
      </c>
      <c r="B158">
        <f t="shared" si="22"/>
        <v>2020</v>
      </c>
      <c r="C158" s="3">
        <f t="shared" si="23"/>
        <v>2</v>
      </c>
      <c r="D158" t="str">
        <f t="shared" si="24"/>
        <v>June</v>
      </c>
      <c r="E158" t="str">
        <f t="shared" si="25"/>
        <v>Jun</v>
      </c>
      <c r="F158">
        <f t="shared" si="26"/>
        <v>5</v>
      </c>
      <c r="G158">
        <f t="shared" si="27"/>
        <v>6</v>
      </c>
      <c r="H158" t="str">
        <f t="shared" si="28"/>
        <v>Friday</v>
      </c>
      <c r="I158">
        <f t="shared" si="29"/>
        <v>23</v>
      </c>
      <c r="J158" t="str">
        <f t="shared" si="30"/>
        <v>No</v>
      </c>
    </row>
    <row r="159" spans="1:10" x14ac:dyDescent="0.25">
      <c r="A159" s="2">
        <f t="shared" si="21"/>
        <v>43988</v>
      </c>
      <c r="B159">
        <f t="shared" si="22"/>
        <v>2020</v>
      </c>
      <c r="C159" s="3">
        <f t="shared" si="23"/>
        <v>2</v>
      </c>
      <c r="D159" t="str">
        <f t="shared" si="24"/>
        <v>June</v>
      </c>
      <c r="E159" t="str">
        <f t="shared" si="25"/>
        <v>Jun</v>
      </c>
      <c r="F159">
        <f t="shared" si="26"/>
        <v>6</v>
      </c>
      <c r="G159">
        <f t="shared" si="27"/>
        <v>7</v>
      </c>
      <c r="H159" t="str">
        <f t="shared" si="28"/>
        <v>Saturday</v>
      </c>
      <c r="I159">
        <f t="shared" si="29"/>
        <v>23</v>
      </c>
      <c r="J159" t="str">
        <f t="shared" si="30"/>
        <v>Yes</v>
      </c>
    </row>
    <row r="160" spans="1:10" x14ac:dyDescent="0.25">
      <c r="A160" s="2">
        <f t="shared" si="21"/>
        <v>43989</v>
      </c>
      <c r="B160">
        <f t="shared" si="22"/>
        <v>2020</v>
      </c>
      <c r="C160" s="3">
        <f t="shared" si="23"/>
        <v>2</v>
      </c>
      <c r="D160" t="str">
        <f t="shared" si="24"/>
        <v>June</v>
      </c>
      <c r="E160" t="str">
        <f t="shared" si="25"/>
        <v>Jun</v>
      </c>
      <c r="F160">
        <f t="shared" si="26"/>
        <v>7</v>
      </c>
      <c r="G160">
        <f t="shared" si="27"/>
        <v>1</v>
      </c>
      <c r="H160" t="str">
        <f t="shared" si="28"/>
        <v>Sunday</v>
      </c>
      <c r="I160">
        <f t="shared" si="29"/>
        <v>24</v>
      </c>
      <c r="J160" t="str">
        <f t="shared" si="30"/>
        <v>Yes</v>
      </c>
    </row>
    <row r="161" spans="1:10" x14ac:dyDescent="0.25">
      <c r="A161" s="2">
        <f t="shared" si="21"/>
        <v>43990</v>
      </c>
      <c r="B161">
        <f t="shared" si="22"/>
        <v>2020</v>
      </c>
      <c r="C161" s="3">
        <f t="shared" si="23"/>
        <v>2</v>
      </c>
      <c r="D161" t="str">
        <f t="shared" si="24"/>
        <v>June</v>
      </c>
      <c r="E161" t="str">
        <f t="shared" si="25"/>
        <v>Jun</v>
      </c>
      <c r="F161">
        <f t="shared" si="26"/>
        <v>8</v>
      </c>
      <c r="G161">
        <f t="shared" si="27"/>
        <v>2</v>
      </c>
      <c r="H161" t="str">
        <f t="shared" si="28"/>
        <v>Monday</v>
      </c>
      <c r="I161">
        <f t="shared" si="29"/>
        <v>24</v>
      </c>
      <c r="J161" t="str">
        <f t="shared" si="30"/>
        <v>No</v>
      </c>
    </row>
    <row r="162" spans="1:10" x14ac:dyDescent="0.25">
      <c r="A162" s="2">
        <f t="shared" si="21"/>
        <v>43991</v>
      </c>
      <c r="B162">
        <f t="shared" si="22"/>
        <v>2020</v>
      </c>
      <c r="C162" s="3">
        <f t="shared" si="23"/>
        <v>2</v>
      </c>
      <c r="D162" t="str">
        <f t="shared" si="24"/>
        <v>June</v>
      </c>
      <c r="E162" t="str">
        <f t="shared" si="25"/>
        <v>Jun</v>
      </c>
      <c r="F162">
        <f t="shared" si="26"/>
        <v>9</v>
      </c>
      <c r="G162">
        <f t="shared" si="27"/>
        <v>3</v>
      </c>
      <c r="H162" t="str">
        <f t="shared" si="28"/>
        <v>Tuesday</v>
      </c>
      <c r="I162">
        <f t="shared" si="29"/>
        <v>24</v>
      </c>
      <c r="J162" t="str">
        <f t="shared" si="30"/>
        <v>No</v>
      </c>
    </row>
    <row r="163" spans="1:10" x14ac:dyDescent="0.25">
      <c r="A163" s="2">
        <f t="shared" si="21"/>
        <v>43992</v>
      </c>
      <c r="B163">
        <f t="shared" si="22"/>
        <v>2020</v>
      </c>
      <c r="C163" s="3">
        <f t="shared" si="23"/>
        <v>2</v>
      </c>
      <c r="D163" t="str">
        <f t="shared" si="24"/>
        <v>June</v>
      </c>
      <c r="E163" t="str">
        <f t="shared" si="25"/>
        <v>Jun</v>
      </c>
      <c r="F163">
        <f t="shared" si="26"/>
        <v>10</v>
      </c>
      <c r="G163">
        <f t="shared" si="27"/>
        <v>4</v>
      </c>
      <c r="H163" t="str">
        <f t="shared" si="28"/>
        <v>Wednesday</v>
      </c>
      <c r="I163">
        <f t="shared" si="29"/>
        <v>24</v>
      </c>
      <c r="J163" t="str">
        <f t="shared" si="30"/>
        <v>No</v>
      </c>
    </row>
    <row r="164" spans="1:10" x14ac:dyDescent="0.25">
      <c r="A164" s="2">
        <f t="shared" si="21"/>
        <v>43993</v>
      </c>
      <c r="B164">
        <f t="shared" si="22"/>
        <v>2020</v>
      </c>
      <c r="C164" s="3">
        <f t="shared" si="23"/>
        <v>2</v>
      </c>
      <c r="D164" t="str">
        <f t="shared" si="24"/>
        <v>June</v>
      </c>
      <c r="E164" t="str">
        <f t="shared" si="25"/>
        <v>Jun</v>
      </c>
      <c r="F164">
        <f t="shared" si="26"/>
        <v>11</v>
      </c>
      <c r="G164">
        <f t="shared" si="27"/>
        <v>5</v>
      </c>
      <c r="H164" t="str">
        <f t="shared" si="28"/>
        <v>Thursday</v>
      </c>
      <c r="I164">
        <f t="shared" si="29"/>
        <v>24</v>
      </c>
      <c r="J164" t="str">
        <f t="shared" si="30"/>
        <v>No</v>
      </c>
    </row>
    <row r="165" spans="1:10" x14ac:dyDescent="0.25">
      <c r="A165" s="2">
        <f t="shared" si="21"/>
        <v>43994</v>
      </c>
      <c r="B165">
        <f t="shared" si="22"/>
        <v>2020</v>
      </c>
      <c r="C165" s="3">
        <f t="shared" si="23"/>
        <v>2</v>
      </c>
      <c r="D165" t="str">
        <f t="shared" si="24"/>
        <v>June</v>
      </c>
      <c r="E165" t="str">
        <f t="shared" si="25"/>
        <v>Jun</v>
      </c>
      <c r="F165">
        <f t="shared" si="26"/>
        <v>12</v>
      </c>
      <c r="G165">
        <f t="shared" si="27"/>
        <v>6</v>
      </c>
      <c r="H165" t="str">
        <f t="shared" si="28"/>
        <v>Friday</v>
      </c>
      <c r="I165">
        <f t="shared" si="29"/>
        <v>24</v>
      </c>
      <c r="J165" t="str">
        <f t="shared" si="30"/>
        <v>No</v>
      </c>
    </row>
    <row r="166" spans="1:10" x14ac:dyDescent="0.25">
      <c r="A166" s="2">
        <f t="shared" si="21"/>
        <v>43995</v>
      </c>
      <c r="B166">
        <f t="shared" si="22"/>
        <v>2020</v>
      </c>
      <c r="C166" s="3">
        <f t="shared" si="23"/>
        <v>2</v>
      </c>
      <c r="D166" t="str">
        <f t="shared" si="24"/>
        <v>June</v>
      </c>
      <c r="E166" t="str">
        <f t="shared" si="25"/>
        <v>Jun</v>
      </c>
      <c r="F166">
        <f t="shared" si="26"/>
        <v>13</v>
      </c>
      <c r="G166">
        <f t="shared" si="27"/>
        <v>7</v>
      </c>
      <c r="H166" t="str">
        <f t="shared" si="28"/>
        <v>Saturday</v>
      </c>
      <c r="I166">
        <f t="shared" si="29"/>
        <v>24</v>
      </c>
      <c r="J166" t="str">
        <f t="shared" si="30"/>
        <v>Yes</v>
      </c>
    </row>
    <row r="167" spans="1:10" x14ac:dyDescent="0.25">
      <c r="A167" s="2">
        <f t="shared" ref="A167:A230" si="31">A166+1</f>
        <v>43996</v>
      </c>
      <c r="B167">
        <f t="shared" si="22"/>
        <v>2020</v>
      </c>
      <c r="C167" s="3">
        <f t="shared" si="23"/>
        <v>2</v>
      </c>
      <c r="D167" t="str">
        <f t="shared" si="24"/>
        <v>June</v>
      </c>
      <c r="E167" t="str">
        <f t="shared" si="25"/>
        <v>Jun</v>
      </c>
      <c r="F167">
        <f t="shared" si="26"/>
        <v>14</v>
      </c>
      <c r="G167">
        <f t="shared" si="27"/>
        <v>1</v>
      </c>
      <c r="H167" t="str">
        <f t="shared" si="28"/>
        <v>Sunday</v>
      </c>
      <c r="I167">
        <f t="shared" si="29"/>
        <v>25</v>
      </c>
      <c r="J167" t="str">
        <f t="shared" si="30"/>
        <v>Yes</v>
      </c>
    </row>
    <row r="168" spans="1:10" x14ac:dyDescent="0.25">
      <c r="A168" s="2">
        <f t="shared" si="31"/>
        <v>43997</v>
      </c>
      <c r="B168">
        <f t="shared" si="22"/>
        <v>2020</v>
      </c>
      <c r="C168" s="3">
        <f t="shared" si="23"/>
        <v>2</v>
      </c>
      <c r="D168" t="str">
        <f t="shared" si="24"/>
        <v>June</v>
      </c>
      <c r="E168" t="str">
        <f t="shared" si="25"/>
        <v>Jun</v>
      </c>
      <c r="F168">
        <f t="shared" si="26"/>
        <v>15</v>
      </c>
      <c r="G168">
        <f t="shared" si="27"/>
        <v>2</v>
      </c>
      <c r="H168" t="str">
        <f t="shared" si="28"/>
        <v>Monday</v>
      </c>
      <c r="I168">
        <f t="shared" si="29"/>
        <v>25</v>
      </c>
      <c r="J168" t="str">
        <f t="shared" si="30"/>
        <v>No</v>
      </c>
    </row>
    <row r="169" spans="1:10" x14ac:dyDescent="0.25">
      <c r="A169" s="2">
        <f t="shared" si="31"/>
        <v>43998</v>
      </c>
      <c r="B169">
        <f t="shared" si="22"/>
        <v>2020</v>
      </c>
      <c r="C169" s="3">
        <f t="shared" si="23"/>
        <v>2</v>
      </c>
      <c r="D169" t="str">
        <f t="shared" si="24"/>
        <v>June</v>
      </c>
      <c r="E169" t="str">
        <f t="shared" si="25"/>
        <v>Jun</v>
      </c>
      <c r="F169">
        <f t="shared" si="26"/>
        <v>16</v>
      </c>
      <c r="G169">
        <f t="shared" si="27"/>
        <v>3</v>
      </c>
      <c r="H169" t="str">
        <f t="shared" si="28"/>
        <v>Tuesday</v>
      </c>
      <c r="I169">
        <f t="shared" si="29"/>
        <v>25</v>
      </c>
      <c r="J169" t="str">
        <f t="shared" si="30"/>
        <v>No</v>
      </c>
    </row>
    <row r="170" spans="1:10" x14ac:dyDescent="0.25">
      <c r="A170" s="2">
        <f t="shared" si="31"/>
        <v>43999</v>
      </c>
      <c r="B170">
        <f t="shared" si="22"/>
        <v>2020</v>
      </c>
      <c r="C170" s="3">
        <f t="shared" si="23"/>
        <v>2</v>
      </c>
      <c r="D170" t="str">
        <f t="shared" si="24"/>
        <v>June</v>
      </c>
      <c r="E170" t="str">
        <f t="shared" si="25"/>
        <v>Jun</v>
      </c>
      <c r="F170">
        <f t="shared" si="26"/>
        <v>17</v>
      </c>
      <c r="G170">
        <f t="shared" si="27"/>
        <v>4</v>
      </c>
      <c r="H170" t="str">
        <f t="shared" si="28"/>
        <v>Wednesday</v>
      </c>
      <c r="I170">
        <f t="shared" si="29"/>
        <v>25</v>
      </c>
      <c r="J170" t="str">
        <f t="shared" si="30"/>
        <v>No</v>
      </c>
    </row>
    <row r="171" spans="1:10" x14ac:dyDescent="0.25">
      <c r="A171" s="2">
        <f t="shared" si="31"/>
        <v>44000</v>
      </c>
      <c r="B171">
        <f t="shared" si="22"/>
        <v>2020</v>
      </c>
      <c r="C171" s="3">
        <f t="shared" si="23"/>
        <v>2</v>
      </c>
      <c r="D171" t="str">
        <f t="shared" si="24"/>
        <v>June</v>
      </c>
      <c r="E171" t="str">
        <f t="shared" si="25"/>
        <v>Jun</v>
      </c>
      <c r="F171">
        <f t="shared" si="26"/>
        <v>18</v>
      </c>
      <c r="G171">
        <f t="shared" si="27"/>
        <v>5</v>
      </c>
      <c r="H171" t="str">
        <f t="shared" si="28"/>
        <v>Thursday</v>
      </c>
      <c r="I171">
        <f t="shared" si="29"/>
        <v>25</v>
      </c>
      <c r="J171" t="str">
        <f t="shared" si="30"/>
        <v>No</v>
      </c>
    </row>
    <row r="172" spans="1:10" x14ac:dyDescent="0.25">
      <c r="A172" s="2">
        <f t="shared" si="31"/>
        <v>44001</v>
      </c>
      <c r="B172">
        <f t="shared" si="22"/>
        <v>2020</v>
      </c>
      <c r="C172" s="3">
        <f t="shared" si="23"/>
        <v>2</v>
      </c>
      <c r="D172" t="str">
        <f t="shared" si="24"/>
        <v>June</v>
      </c>
      <c r="E172" t="str">
        <f t="shared" si="25"/>
        <v>Jun</v>
      </c>
      <c r="F172">
        <f t="shared" si="26"/>
        <v>19</v>
      </c>
      <c r="G172">
        <f t="shared" si="27"/>
        <v>6</v>
      </c>
      <c r="H172" t="str">
        <f t="shared" si="28"/>
        <v>Friday</v>
      </c>
      <c r="I172">
        <f t="shared" si="29"/>
        <v>25</v>
      </c>
      <c r="J172" t="str">
        <f t="shared" si="30"/>
        <v>No</v>
      </c>
    </row>
    <row r="173" spans="1:10" x14ac:dyDescent="0.25">
      <c r="A173" s="2">
        <f t="shared" si="31"/>
        <v>44002</v>
      </c>
      <c r="B173">
        <f t="shared" si="22"/>
        <v>2020</v>
      </c>
      <c r="C173" s="3">
        <f t="shared" si="23"/>
        <v>2</v>
      </c>
      <c r="D173" t="str">
        <f t="shared" si="24"/>
        <v>June</v>
      </c>
      <c r="E173" t="str">
        <f t="shared" si="25"/>
        <v>Jun</v>
      </c>
      <c r="F173">
        <f t="shared" si="26"/>
        <v>20</v>
      </c>
      <c r="G173">
        <f t="shared" si="27"/>
        <v>7</v>
      </c>
      <c r="H173" t="str">
        <f t="shared" si="28"/>
        <v>Saturday</v>
      </c>
      <c r="I173">
        <f t="shared" si="29"/>
        <v>25</v>
      </c>
      <c r="J173" t="str">
        <f t="shared" si="30"/>
        <v>Yes</v>
      </c>
    </row>
    <row r="174" spans="1:10" x14ac:dyDescent="0.25">
      <c r="A174" s="2">
        <f t="shared" si="31"/>
        <v>44003</v>
      </c>
      <c r="B174">
        <f t="shared" si="22"/>
        <v>2020</v>
      </c>
      <c r="C174" s="3">
        <f t="shared" si="23"/>
        <v>2</v>
      </c>
      <c r="D174" t="str">
        <f t="shared" si="24"/>
        <v>June</v>
      </c>
      <c r="E174" t="str">
        <f t="shared" si="25"/>
        <v>Jun</v>
      </c>
      <c r="F174">
        <f t="shared" si="26"/>
        <v>21</v>
      </c>
      <c r="G174">
        <f t="shared" si="27"/>
        <v>1</v>
      </c>
      <c r="H174" t="str">
        <f t="shared" si="28"/>
        <v>Sunday</v>
      </c>
      <c r="I174">
        <f t="shared" si="29"/>
        <v>26</v>
      </c>
      <c r="J174" t="str">
        <f t="shared" si="30"/>
        <v>Yes</v>
      </c>
    </row>
    <row r="175" spans="1:10" x14ac:dyDescent="0.25">
      <c r="A175" s="2">
        <f t="shared" si="31"/>
        <v>44004</v>
      </c>
      <c r="B175">
        <f t="shared" si="22"/>
        <v>2020</v>
      </c>
      <c r="C175" s="3">
        <f t="shared" si="23"/>
        <v>2</v>
      </c>
      <c r="D175" t="str">
        <f t="shared" si="24"/>
        <v>June</v>
      </c>
      <c r="E175" t="str">
        <f t="shared" si="25"/>
        <v>Jun</v>
      </c>
      <c r="F175">
        <f t="shared" si="26"/>
        <v>22</v>
      </c>
      <c r="G175">
        <f t="shared" si="27"/>
        <v>2</v>
      </c>
      <c r="H175" t="str">
        <f t="shared" si="28"/>
        <v>Monday</v>
      </c>
      <c r="I175">
        <f t="shared" si="29"/>
        <v>26</v>
      </c>
      <c r="J175" t="str">
        <f t="shared" si="30"/>
        <v>No</v>
      </c>
    </row>
    <row r="176" spans="1:10" x14ac:dyDescent="0.25">
      <c r="A176" s="2">
        <f t="shared" si="31"/>
        <v>44005</v>
      </c>
      <c r="B176">
        <f t="shared" si="22"/>
        <v>2020</v>
      </c>
      <c r="C176" s="3">
        <f t="shared" si="23"/>
        <v>2</v>
      </c>
      <c r="D176" t="str">
        <f t="shared" si="24"/>
        <v>June</v>
      </c>
      <c r="E176" t="str">
        <f t="shared" si="25"/>
        <v>Jun</v>
      </c>
      <c r="F176">
        <f t="shared" si="26"/>
        <v>23</v>
      </c>
      <c r="G176">
        <f t="shared" si="27"/>
        <v>3</v>
      </c>
      <c r="H176" t="str">
        <f t="shared" si="28"/>
        <v>Tuesday</v>
      </c>
      <c r="I176">
        <f t="shared" si="29"/>
        <v>26</v>
      </c>
      <c r="J176" t="str">
        <f t="shared" si="30"/>
        <v>No</v>
      </c>
    </row>
    <row r="177" spans="1:10" x14ac:dyDescent="0.25">
      <c r="A177" s="2">
        <f t="shared" si="31"/>
        <v>44006</v>
      </c>
      <c r="B177">
        <f t="shared" si="22"/>
        <v>2020</v>
      </c>
      <c r="C177" s="3">
        <f t="shared" si="23"/>
        <v>2</v>
      </c>
      <c r="D177" t="str">
        <f t="shared" si="24"/>
        <v>June</v>
      </c>
      <c r="E177" t="str">
        <f t="shared" si="25"/>
        <v>Jun</v>
      </c>
      <c r="F177">
        <f t="shared" si="26"/>
        <v>24</v>
      </c>
      <c r="G177">
        <f t="shared" si="27"/>
        <v>4</v>
      </c>
      <c r="H177" t="str">
        <f t="shared" si="28"/>
        <v>Wednesday</v>
      </c>
      <c r="I177">
        <f t="shared" si="29"/>
        <v>26</v>
      </c>
      <c r="J177" t="str">
        <f t="shared" si="30"/>
        <v>No</v>
      </c>
    </row>
    <row r="178" spans="1:10" x14ac:dyDescent="0.25">
      <c r="A178" s="2">
        <f t="shared" si="31"/>
        <v>44007</v>
      </c>
      <c r="B178">
        <f t="shared" si="22"/>
        <v>2020</v>
      </c>
      <c r="C178" s="3">
        <f t="shared" si="23"/>
        <v>2</v>
      </c>
      <c r="D178" t="str">
        <f t="shared" si="24"/>
        <v>June</v>
      </c>
      <c r="E178" t="str">
        <f t="shared" si="25"/>
        <v>Jun</v>
      </c>
      <c r="F178">
        <f t="shared" si="26"/>
        <v>25</v>
      </c>
      <c r="G178">
        <f t="shared" si="27"/>
        <v>5</v>
      </c>
      <c r="H178" t="str">
        <f t="shared" si="28"/>
        <v>Thursday</v>
      </c>
      <c r="I178">
        <f t="shared" si="29"/>
        <v>26</v>
      </c>
      <c r="J178" t="str">
        <f t="shared" si="30"/>
        <v>No</v>
      </c>
    </row>
    <row r="179" spans="1:10" x14ac:dyDescent="0.25">
      <c r="A179" s="2">
        <f t="shared" si="31"/>
        <v>44008</v>
      </c>
      <c r="B179">
        <f t="shared" si="22"/>
        <v>2020</v>
      </c>
      <c r="C179" s="3">
        <f t="shared" si="23"/>
        <v>2</v>
      </c>
      <c r="D179" t="str">
        <f t="shared" si="24"/>
        <v>June</v>
      </c>
      <c r="E179" t="str">
        <f t="shared" si="25"/>
        <v>Jun</v>
      </c>
      <c r="F179">
        <f t="shared" si="26"/>
        <v>26</v>
      </c>
      <c r="G179">
        <f t="shared" si="27"/>
        <v>6</v>
      </c>
      <c r="H179" t="str">
        <f t="shared" si="28"/>
        <v>Friday</v>
      </c>
      <c r="I179">
        <f t="shared" si="29"/>
        <v>26</v>
      </c>
      <c r="J179" t="str">
        <f t="shared" si="30"/>
        <v>No</v>
      </c>
    </row>
    <row r="180" spans="1:10" x14ac:dyDescent="0.25">
      <c r="A180" s="2">
        <f t="shared" si="31"/>
        <v>44009</v>
      </c>
      <c r="B180">
        <f t="shared" si="22"/>
        <v>2020</v>
      </c>
      <c r="C180" s="3">
        <f t="shared" si="23"/>
        <v>2</v>
      </c>
      <c r="D180" t="str">
        <f t="shared" si="24"/>
        <v>June</v>
      </c>
      <c r="E180" t="str">
        <f t="shared" si="25"/>
        <v>Jun</v>
      </c>
      <c r="F180">
        <f t="shared" si="26"/>
        <v>27</v>
      </c>
      <c r="G180">
        <f t="shared" si="27"/>
        <v>7</v>
      </c>
      <c r="H180" t="str">
        <f t="shared" si="28"/>
        <v>Saturday</v>
      </c>
      <c r="I180">
        <f t="shared" si="29"/>
        <v>26</v>
      </c>
      <c r="J180" t="str">
        <f t="shared" si="30"/>
        <v>Yes</v>
      </c>
    </row>
    <row r="181" spans="1:10" x14ac:dyDescent="0.25">
      <c r="A181" s="2">
        <f t="shared" si="31"/>
        <v>44010</v>
      </c>
      <c r="B181">
        <f t="shared" si="22"/>
        <v>2020</v>
      </c>
      <c r="C181" s="3">
        <f t="shared" si="23"/>
        <v>2</v>
      </c>
      <c r="D181" t="str">
        <f t="shared" si="24"/>
        <v>June</v>
      </c>
      <c r="E181" t="str">
        <f t="shared" si="25"/>
        <v>Jun</v>
      </c>
      <c r="F181">
        <f t="shared" si="26"/>
        <v>28</v>
      </c>
      <c r="G181">
        <f t="shared" si="27"/>
        <v>1</v>
      </c>
      <c r="H181" t="str">
        <f t="shared" si="28"/>
        <v>Sunday</v>
      </c>
      <c r="I181">
        <f t="shared" si="29"/>
        <v>27</v>
      </c>
      <c r="J181" t="str">
        <f t="shared" si="30"/>
        <v>Yes</v>
      </c>
    </row>
    <row r="182" spans="1:10" x14ac:dyDescent="0.25">
      <c r="A182" s="2">
        <f t="shared" si="31"/>
        <v>44011</v>
      </c>
      <c r="B182">
        <f t="shared" si="22"/>
        <v>2020</v>
      </c>
      <c r="C182" s="3">
        <f t="shared" si="23"/>
        <v>2</v>
      </c>
      <c r="D182" t="str">
        <f t="shared" si="24"/>
        <v>June</v>
      </c>
      <c r="E182" t="str">
        <f t="shared" si="25"/>
        <v>Jun</v>
      </c>
      <c r="F182">
        <f t="shared" si="26"/>
        <v>29</v>
      </c>
      <c r="G182">
        <f t="shared" si="27"/>
        <v>2</v>
      </c>
      <c r="H182" t="str">
        <f t="shared" si="28"/>
        <v>Monday</v>
      </c>
      <c r="I182">
        <f t="shared" si="29"/>
        <v>27</v>
      </c>
      <c r="J182" t="str">
        <f t="shared" si="30"/>
        <v>No</v>
      </c>
    </row>
    <row r="183" spans="1:10" x14ac:dyDescent="0.25">
      <c r="A183" s="2">
        <f t="shared" si="31"/>
        <v>44012</v>
      </c>
      <c r="B183">
        <f t="shared" si="22"/>
        <v>2020</v>
      </c>
      <c r="C183" s="3">
        <f t="shared" si="23"/>
        <v>2</v>
      </c>
      <c r="D183" t="str">
        <f t="shared" si="24"/>
        <v>June</v>
      </c>
      <c r="E183" t="str">
        <f t="shared" si="25"/>
        <v>Jun</v>
      </c>
      <c r="F183">
        <f t="shared" si="26"/>
        <v>30</v>
      </c>
      <c r="G183">
        <f t="shared" si="27"/>
        <v>3</v>
      </c>
      <c r="H183" t="str">
        <f t="shared" si="28"/>
        <v>Tuesday</v>
      </c>
      <c r="I183">
        <f t="shared" si="29"/>
        <v>27</v>
      </c>
      <c r="J183" t="str">
        <f t="shared" si="30"/>
        <v>No</v>
      </c>
    </row>
    <row r="184" spans="1:10" x14ac:dyDescent="0.25">
      <c r="A184" s="2">
        <f t="shared" si="31"/>
        <v>44013</v>
      </c>
      <c r="B184">
        <f t="shared" si="22"/>
        <v>2020</v>
      </c>
      <c r="C184" s="3">
        <f t="shared" si="23"/>
        <v>3</v>
      </c>
      <c r="D184" t="str">
        <f t="shared" si="24"/>
        <v>July</v>
      </c>
      <c r="E184" t="str">
        <f t="shared" si="25"/>
        <v>Jul</v>
      </c>
      <c r="F184">
        <f t="shared" si="26"/>
        <v>1</v>
      </c>
      <c r="G184">
        <f t="shared" si="27"/>
        <v>4</v>
      </c>
      <c r="H184" t="str">
        <f t="shared" si="28"/>
        <v>Wednesday</v>
      </c>
      <c r="I184">
        <f t="shared" si="29"/>
        <v>27</v>
      </c>
      <c r="J184" t="str">
        <f t="shared" si="30"/>
        <v>No</v>
      </c>
    </row>
    <row r="185" spans="1:10" x14ac:dyDescent="0.25">
      <c r="A185" s="2">
        <f t="shared" si="31"/>
        <v>44014</v>
      </c>
      <c r="B185">
        <f t="shared" si="22"/>
        <v>2020</v>
      </c>
      <c r="C185" s="3">
        <f t="shared" si="23"/>
        <v>3</v>
      </c>
      <c r="D185" t="str">
        <f t="shared" si="24"/>
        <v>July</v>
      </c>
      <c r="E185" t="str">
        <f t="shared" si="25"/>
        <v>Jul</v>
      </c>
      <c r="F185">
        <f t="shared" si="26"/>
        <v>2</v>
      </c>
      <c r="G185">
        <f t="shared" si="27"/>
        <v>5</v>
      </c>
      <c r="H185" t="str">
        <f t="shared" si="28"/>
        <v>Thursday</v>
      </c>
      <c r="I185">
        <f t="shared" si="29"/>
        <v>27</v>
      </c>
      <c r="J185" t="str">
        <f t="shared" si="30"/>
        <v>No</v>
      </c>
    </row>
    <row r="186" spans="1:10" x14ac:dyDescent="0.25">
      <c r="A186" s="2">
        <f t="shared" si="31"/>
        <v>44015</v>
      </c>
      <c r="B186">
        <f t="shared" si="22"/>
        <v>2020</v>
      </c>
      <c r="C186" s="3">
        <f t="shared" si="23"/>
        <v>3</v>
      </c>
      <c r="D186" t="str">
        <f t="shared" si="24"/>
        <v>July</v>
      </c>
      <c r="E186" t="str">
        <f t="shared" si="25"/>
        <v>Jul</v>
      </c>
      <c r="F186">
        <f t="shared" si="26"/>
        <v>3</v>
      </c>
      <c r="G186">
        <f t="shared" si="27"/>
        <v>6</v>
      </c>
      <c r="H186" t="str">
        <f t="shared" si="28"/>
        <v>Friday</v>
      </c>
      <c r="I186">
        <f t="shared" si="29"/>
        <v>27</v>
      </c>
      <c r="J186" t="str">
        <f t="shared" si="30"/>
        <v>No</v>
      </c>
    </row>
    <row r="187" spans="1:10" x14ac:dyDescent="0.25">
      <c r="A187" s="2">
        <f t="shared" si="31"/>
        <v>44016</v>
      </c>
      <c r="B187">
        <f t="shared" si="22"/>
        <v>2020</v>
      </c>
      <c r="C187" s="3">
        <f t="shared" si="23"/>
        <v>3</v>
      </c>
      <c r="D187" t="str">
        <f t="shared" si="24"/>
        <v>July</v>
      </c>
      <c r="E187" t="str">
        <f t="shared" si="25"/>
        <v>Jul</v>
      </c>
      <c r="F187">
        <f t="shared" si="26"/>
        <v>4</v>
      </c>
      <c r="G187">
        <f t="shared" si="27"/>
        <v>7</v>
      </c>
      <c r="H187" t="str">
        <f t="shared" si="28"/>
        <v>Saturday</v>
      </c>
      <c r="I187">
        <f t="shared" si="29"/>
        <v>27</v>
      </c>
      <c r="J187" t="str">
        <f t="shared" si="30"/>
        <v>Yes</v>
      </c>
    </row>
    <row r="188" spans="1:10" x14ac:dyDescent="0.25">
      <c r="A188" s="2">
        <f t="shared" si="31"/>
        <v>44017</v>
      </c>
      <c r="B188">
        <f t="shared" si="22"/>
        <v>2020</v>
      </c>
      <c r="C188" s="3">
        <f t="shared" si="23"/>
        <v>3</v>
      </c>
      <c r="D188" t="str">
        <f t="shared" si="24"/>
        <v>July</v>
      </c>
      <c r="E188" t="str">
        <f t="shared" si="25"/>
        <v>Jul</v>
      </c>
      <c r="F188">
        <f t="shared" si="26"/>
        <v>5</v>
      </c>
      <c r="G188">
        <f t="shared" si="27"/>
        <v>1</v>
      </c>
      <c r="H188" t="str">
        <f t="shared" si="28"/>
        <v>Sunday</v>
      </c>
      <c r="I188">
        <f t="shared" si="29"/>
        <v>28</v>
      </c>
      <c r="J188" t="str">
        <f t="shared" si="30"/>
        <v>Yes</v>
      </c>
    </row>
    <row r="189" spans="1:10" x14ac:dyDescent="0.25">
      <c r="A189" s="2">
        <f t="shared" si="31"/>
        <v>44018</v>
      </c>
      <c r="B189">
        <f t="shared" si="22"/>
        <v>2020</v>
      </c>
      <c r="C189" s="3">
        <f t="shared" si="23"/>
        <v>3</v>
      </c>
      <c r="D189" t="str">
        <f t="shared" si="24"/>
        <v>July</v>
      </c>
      <c r="E189" t="str">
        <f t="shared" si="25"/>
        <v>Jul</v>
      </c>
      <c r="F189">
        <f t="shared" si="26"/>
        <v>6</v>
      </c>
      <c r="G189">
        <f t="shared" si="27"/>
        <v>2</v>
      </c>
      <c r="H189" t="str">
        <f t="shared" si="28"/>
        <v>Monday</v>
      </c>
      <c r="I189">
        <f t="shared" si="29"/>
        <v>28</v>
      </c>
      <c r="J189" t="str">
        <f t="shared" si="30"/>
        <v>No</v>
      </c>
    </row>
    <row r="190" spans="1:10" x14ac:dyDescent="0.25">
      <c r="A190" s="2">
        <f t="shared" si="31"/>
        <v>44019</v>
      </c>
      <c r="B190">
        <f t="shared" si="22"/>
        <v>2020</v>
      </c>
      <c r="C190" s="3">
        <f t="shared" si="23"/>
        <v>3</v>
      </c>
      <c r="D190" t="str">
        <f t="shared" si="24"/>
        <v>July</v>
      </c>
      <c r="E190" t="str">
        <f t="shared" si="25"/>
        <v>Jul</v>
      </c>
      <c r="F190">
        <f t="shared" si="26"/>
        <v>7</v>
      </c>
      <c r="G190">
        <f t="shared" si="27"/>
        <v>3</v>
      </c>
      <c r="H190" t="str">
        <f t="shared" si="28"/>
        <v>Tuesday</v>
      </c>
      <c r="I190">
        <f t="shared" si="29"/>
        <v>28</v>
      </c>
      <c r="J190" t="str">
        <f t="shared" si="30"/>
        <v>No</v>
      </c>
    </row>
    <row r="191" spans="1:10" x14ac:dyDescent="0.25">
      <c r="A191" s="2">
        <f t="shared" si="31"/>
        <v>44020</v>
      </c>
      <c r="B191">
        <f t="shared" si="22"/>
        <v>2020</v>
      </c>
      <c r="C191" s="3">
        <f t="shared" si="23"/>
        <v>3</v>
      </c>
      <c r="D191" t="str">
        <f t="shared" si="24"/>
        <v>July</v>
      </c>
      <c r="E191" t="str">
        <f t="shared" si="25"/>
        <v>Jul</v>
      </c>
      <c r="F191">
        <f t="shared" si="26"/>
        <v>8</v>
      </c>
      <c r="G191">
        <f t="shared" si="27"/>
        <v>4</v>
      </c>
      <c r="H191" t="str">
        <f t="shared" si="28"/>
        <v>Wednesday</v>
      </c>
      <c r="I191">
        <f t="shared" si="29"/>
        <v>28</v>
      </c>
      <c r="J191" t="str">
        <f t="shared" si="30"/>
        <v>No</v>
      </c>
    </row>
    <row r="192" spans="1:10" x14ac:dyDescent="0.25">
      <c r="A192" s="2">
        <f t="shared" si="31"/>
        <v>44021</v>
      </c>
      <c r="B192">
        <f t="shared" si="22"/>
        <v>2020</v>
      </c>
      <c r="C192" s="3">
        <f t="shared" si="23"/>
        <v>3</v>
      </c>
      <c r="D192" t="str">
        <f t="shared" si="24"/>
        <v>July</v>
      </c>
      <c r="E192" t="str">
        <f t="shared" si="25"/>
        <v>Jul</v>
      </c>
      <c r="F192">
        <f t="shared" si="26"/>
        <v>9</v>
      </c>
      <c r="G192">
        <f t="shared" si="27"/>
        <v>5</v>
      </c>
      <c r="H192" t="str">
        <f t="shared" si="28"/>
        <v>Thursday</v>
      </c>
      <c r="I192">
        <f t="shared" si="29"/>
        <v>28</v>
      </c>
      <c r="J192" t="str">
        <f t="shared" si="30"/>
        <v>No</v>
      </c>
    </row>
    <row r="193" spans="1:10" x14ac:dyDescent="0.25">
      <c r="A193" s="2">
        <f t="shared" si="31"/>
        <v>44022</v>
      </c>
      <c r="B193">
        <f t="shared" si="22"/>
        <v>2020</v>
      </c>
      <c r="C193" s="3">
        <f t="shared" si="23"/>
        <v>3</v>
      </c>
      <c r="D193" t="str">
        <f t="shared" si="24"/>
        <v>July</v>
      </c>
      <c r="E193" t="str">
        <f t="shared" si="25"/>
        <v>Jul</v>
      </c>
      <c r="F193">
        <f t="shared" si="26"/>
        <v>10</v>
      </c>
      <c r="G193">
        <f t="shared" si="27"/>
        <v>6</v>
      </c>
      <c r="H193" t="str">
        <f t="shared" si="28"/>
        <v>Friday</v>
      </c>
      <c r="I193">
        <f t="shared" si="29"/>
        <v>28</v>
      </c>
      <c r="J193" t="str">
        <f t="shared" si="30"/>
        <v>No</v>
      </c>
    </row>
    <row r="194" spans="1:10" x14ac:dyDescent="0.25">
      <c r="A194" s="2">
        <f t="shared" si="31"/>
        <v>44023</v>
      </c>
      <c r="B194">
        <f t="shared" si="22"/>
        <v>2020</v>
      </c>
      <c r="C194" s="3">
        <f t="shared" si="23"/>
        <v>3</v>
      </c>
      <c r="D194" t="str">
        <f t="shared" si="24"/>
        <v>July</v>
      </c>
      <c r="E194" t="str">
        <f t="shared" si="25"/>
        <v>Jul</v>
      </c>
      <c r="F194">
        <f t="shared" si="26"/>
        <v>11</v>
      </c>
      <c r="G194">
        <f t="shared" si="27"/>
        <v>7</v>
      </c>
      <c r="H194" t="str">
        <f t="shared" si="28"/>
        <v>Saturday</v>
      </c>
      <c r="I194">
        <f t="shared" si="29"/>
        <v>28</v>
      </c>
      <c r="J194" t="str">
        <f t="shared" si="30"/>
        <v>Yes</v>
      </c>
    </row>
    <row r="195" spans="1:10" x14ac:dyDescent="0.25">
      <c r="A195" s="2">
        <f t="shared" si="31"/>
        <v>44024</v>
      </c>
      <c r="B195">
        <f t="shared" ref="B195:B258" si="32">YEAR(A195)</f>
        <v>2020</v>
      </c>
      <c r="C195" s="3">
        <f t="shared" ref="C195:C258" si="33">ROUNDUP(MONTH(A195)/3, 0)</f>
        <v>3</v>
      </c>
      <c r="D195" t="str">
        <f t="shared" ref="D195:D258" si="34">TEXT(A195,"mmmm")</f>
        <v>July</v>
      </c>
      <c r="E195" t="str">
        <f t="shared" ref="E195:E258" si="35">TEXT(A195,"mmm")</f>
        <v>Jul</v>
      </c>
      <c r="F195">
        <f t="shared" ref="F195:F258" si="36">DAY(A195)</f>
        <v>12</v>
      </c>
      <c r="G195">
        <f t="shared" ref="G195:G258" si="37">WEEKDAY(A195, 1 )</f>
        <v>1</v>
      </c>
      <c r="H195" t="str">
        <f t="shared" ref="H195:H258" si="38">TEXT(A195,"dddd")</f>
        <v>Sunday</v>
      </c>
      <c r="I195">
        <f t="shared" ref="I195:I258" si="39">WEEKNUM(A195,1)</f>
        <v>29</v>
      </c>
      <c r="J195" t="str">
        <f t="shared" ref="J195:J258" si="40">IF(OR(G195=1,G195=7), "Yes", "No")</f>
        <v>Yes</v>
      </c>
    </row>
    <row r="196" spans="1:10" x14ac:dyDescent="0.25">
      <c r="A196" s="2">
        <f t="shared" si="31"/>
        <v>44025</v>
      </c>
      <c r="B196">
        <f t="shared" si="32"/>
        <v>2020</v>
      </c>
      <c r="C196" s="3">
        <f t="shared" si="33"/>
        <v>3</v>
      </c>
      <c r="D196" t="str">
        <f t="shared" si="34"/>
        <v>July</v>
      </c>
      <c r="E196" t="str">
        <f t="shared" si="35"/>
        <v>Jul</v>
      </c>
      <c r="F196">
        <f t="shared" si="36"/>
        <v>13</v>
      </c>
      <c r="G196">
        <f t="shared" si="37"/>
        <v>2</v>
      </c>
      <c r="H196" t="str">
        <f t="shared" si="38"/>
        <v>Monday</v>
      </c>
      <c r="I196">
        <f t="shared" si="39"/>
        <v>29</v>
      </c>
      <c r="J196" t="str">
        <f t="shared" si="40"/>
        <v>No</v>
      </c>
    </row>
    <row r="197" spans="1:10" x14ac:dyDescent="0.25">
      <c r="A197" s="2">
        <f t="shared" si="31"/>
        <v>44026</v>
      </c>
      <c r="B197">
        <f t="shared" si="32"/>
        <v>2020</v>
      </c>
      <c r="C197" s="3">
        <f t="shared" si="33"/>
        <v>3</v>
      </c>
      <c r="D197" t="str">
        <f t="shared" si="34"/>
        <v>July</v>
      </c>
      <c r="E197" t="str">
        <f t="shared" si="35"/>
        <v>Jul</v>
      </c>
      <c r="F197">
        <f t="shared" si="36"/>
        <v>14</v>
      </c>
      <c r="G197">
        <f t="shared" si="37"/>
        <v>3</v>
      </c>
      <c r="H197" t="str">
        <f t="shared" si="38"/>
        <v>Tuesday</v>
      </c>
      <c r="I197">
        <f t="shared" si="39"/>
        <v>29</v>
      </c>
      <c r="J197" t="str">
        <f t="shared" si="40"/>
        <v>No</v>
      </c>
    </row>
    <row r="198" spans="1:10" x14ac:dyDescent="0.25">
      <c r="A198" s="2">
        <f t="shared" si="31"/>
        <v>44027</v>
      </c>
      <c r="B198">
        <f t="shared" si="32"/>
        <v>2020</v>
      </c>
      <c r="C198" s="3">
        <f t="shared" si="33"/>
        <v>3</v>
      </c>
      <c r="D198" t="str">
        <f t="shared" si="34"/>
        <v>July</v>
      </c>
      <c r="E198" t="str">
        <f t="shared" si="35"/>
        <v>Jul</v>
      </c>
      <c r="F198">
        <f t="shared" si="36"/>
        <v>15</v>
      </c>
      <c r="G198">
        <f t="shared" si="37"/>
        <v>4</v>
      </c>
      <c r="H198" t="str">
        <f t="shared" si="38"/>
        <v>Wednesday</v>
      </c>
      <c r="I198">
        <f t="shared" si="39"/>
        <v>29</v>
      </c>
      <c r="J198" t="str">
        <f t="shared" si="40"/>
        <v>No</v>
      </c>
    </row>
    <row r="199" spans="1:10" x14ac:dyDescent="0.25">
      <c r="A199" s="2">
        <f t="shared" si="31"/>
        <v>44028</v>
      </c>
      <c r="B199">
        <f t="shared" si="32"/>
        <v>2020</v>
      </c>
      <c r="C199" s="3">
        <f t="shared" si="33"/>
        <v>3</v>
      </c>
      <c r="D199" t="str">
        <f t="shared" si="34"/>
        <v>July</v>
      </c>
      <c r="E199" t="str">
        <f t="shared" si="35"/>
        <v>Jul</v>
      </c>
      <c r="F199">
        <f t="shared" si="36"/>
        <v>16</v>
      </c>
      <c r="G199">
        <f t="shared" si="37"/>
        <v>5</v>
      </c>
      <c r="H199" t="str">
        <f t="shared" si="38"/>
        <v>Thursday</v>
      </c>
      <c r="I199">
        <f t="shared" si="39"/>
        <v>29</v>
      </c>
      <c r="J199" t="str">
        <f t="shared" si="40"/>
        <v>No</v>
      </c>
    </row>
    <row r="200" spans="1:10" x14ac:dyDescent="0.25">
      <c r="A200" s="2">
        <f t="shared" si="31"/>
        <v>44029</v>
      </c>
      <c r="B200">
        <f t="shared" si="32"/>
        <v>2020</v>
      </c>
      <c r="C200" s="3">
        <f t="shared" si="33"/>
        <v>3</v>
      </c>
      <c r="D200" t="str">
        <f t="shared" si="34"/>
        <v>July</v>
      </c>
      <c r="E200" t="str">
        <f t="shared" si="35"/>
        <v>Jul</v>
      </c>
      <c r="F200">
        <f t="shared" si="36"/>
        <v>17</v>
      </c>
      <c r="G200">
        <f t="shared" si="37"/>
        <v>6</v>
      </c>
      <c r="H200" t="str">
        <f t="shared" si="38"/>
        <v>Friday</v>
      </c>
      <c r="I200">
        <f t="shared" si="39"/>
        <v>29</v>
      </c>
      <c r="J200" t="str">
        <f t="shared" si="40"/>
        <v>No</v>
      </c>
    </row>
    <row r="201" spans="1:10" x14ac:dyDescent="0.25">
      <c r="A201" s="2">
        <f t="shared" si="31"/>
        <v>44030</v>
      </c>
      <c r="B201">
        <f t="shared" si="32"/>
        <v>2020</v>
      </c>
      <c r="C201" s="3">
        <f t="shared" si="33"/>
        <v>3</v>
      </c>
      <c r="D201" t="str">
        <f t="shared" si="34"/>
        <v>July</v>
      </c>
      <c r="E201" t="str">
        <f t="shared" si="35"/>
        <v>Jul</v>
      </c>
      <c r="F201">
        <f t="shared" si="36"/>
        <v>18</v>
      </c>
      <c r="G201">
        <f t="shared" si="37"/>
        <v>7</v>
      </c>
      <c r="H201" t="str">
        <f t="shared" si="38"/>
        <v>Saturday</v>
      </c>
      <c r="I201">
        <f t="shared" si="39"/>
        <v>29</v>
      </c>
      <c r="J201" t="str">
        <f t="shared" si="40"/>
        <v>Yes</v>
      </c>
    </row>
    <row r="202" spans="1:10" x14ac:dyDescent="0.25">
      <c r="A202" s="2">
        <f t="shared" si="31"/>
        <v>44031</v>
      </c>
      <c r="B202">
        <f t="shared" si="32"/>
        <v>2020</v>
      </c>
      <c r="C202" s="3">
        <f t="shared" si="33"/>
        <v>3</v>
      </c>
      <c r="D202" t="str">
        <f t="shared" si="34"/>
        <v>July</v>
      </c>
      <c r="E202" t="str">
        <f t="shared" si="35"/>
        <v>Jul</v>
      </c>
      <c r="F202">
        <f t="shared" si="36"/>
        <v>19</v>
      </c>
      <c r="G202">
        <f t="shared" si="37"/>
        <v>1</v>
      </c>
      <c r="H202" t="str">
        <f t="shared" si="38"/>
        <v>Sunday</v>
      </c>
      <c r="I202">
        <f t="shared" si="39"/>
        <v>30</v>
      </c>
      <c r="J202" t="str">
        <f t="shared" si="40"/>
        <v>Yes</v>
      </c>
    </row>
    <row r="203" spans="1:10" x14ac:dyDescent="0.25">
      <c r="A203" s="2">
        <f t="shared" si="31"/>
        <v>44032</v>
      </c>
      <c r="B203">
        <f t="shared" si="32"/>
        <v>2020</v>
      </c>
      <c r="C203" s="3">
        <f t="shared" si="33"/>
        <v>3</v>
      </c>
      <c r="D203" t="str">
        <f t="shared" si="34"/>
        <v>July</v>
      </c>
      <c r="E203" t="str">
        <f t="shared" si="35"/>
        <v>Jul</v>
      </c>
      <c r="F203">
        <f t="shared" si="36"/>
        <v>20</v>
      </c>
      <c r="G203">
        <f t="shared" si="37"/>
        <v>2</v>
      </c>
      <c r="H203" t="str">
        <f t="shared" si="38"/>
        <v>Monday</v>
      </c>
      <c r="I203">
        <f t="shared" si="39"/>
        <v>30</v>
      </c>
      <c r="J203" t="str">
        <f t="shared" si="40"/>
        <v>No</v>
      </c>
    </row>
    <row r="204" spans="1:10" x14ac:dyDescent="0.25">
      <c r="A204" s="2">
        <f t="shared" si="31"/>
        <v>44033</v>
      </c>
      <c r="B204">
        <f t="shared" si="32"/>
        <v>2020</v>
      </c>
      <c r="C204" s="3">
        <f t="shared" si="33"/>
        <v>3</v>
      </c>
      <c r="D204" t="str">
        <f t="shared" si="34"/>
        <v>July</v>
      </c>
      <c r="E204" t="str">
        <f t="shared" si="35"/>
        <v>Jul</v>
      </c>
      <c r="F204">
        <f t="shared" si="36"/>
        <v>21</v>
      </c>
      <c r="G204">
        <f t="shared" si="37"/>
        <v>3</v>
      </c>
      <c r="H204" t="str">
        <f t="shared" si="38"/>
        <v>Tuesday</v>
      </c>
      <c r="I204">
        <f t="shared" si="39"/>
        <v>30</v>
      </c>
      <c r="J204" t="str">
        <f t="shared" si="40"/>
        <v>No</v>
      </c>
    </row>
    <row r="205" spans="1:10" x14ac:dyDescent="0.25">
      <c r="A205" s="2">
        <f t="shared" si="31"/>
        <v>44034</v>
      </c>
      <c r="B205">
        <f t="shared" si="32"/>
        <v>2020</v>
      </c>
      <c r="C205" s="3">
        <f t="shared" si="33"/>
        <v>3</v>
      </c>
      <c r="D205" t="str">
        <f t="shared" si="34"/>
        <v>July</v>
      </c>
      <c r="E205" t="str">
        <f t="shared" si="35"/>
        <v>Jul</v>
      </c>
      <c r="F205">
        <f t="shared" si="36"/>
        <v>22</v>
      </c>
      <c r="G205">
        <f t="shared" si="37"/>
        <v>4</v>
      </c>
      <c r="H205" t="str">
        <f t="shared" si="38"/>
        <v>Wednesday</v>
      </c>
      <c r="I205">
        <f t="shared" si="39"/>
        <v>30</v>
      </c>
      <c r="J205" t="str">
        <f t="shared" si="40"/>
        <v>No</v>
      </c>
    </row>
    <row r="206" spans="1:10" x14ac:dyDescent="0.25">
      <c r="A206" s="2">
        <f t="shared" si="31"/>
        <v>44035</v>
      </c>
      <c r="B206">
        <f t="shared" si="32"/>
        <v>2020</v>
      </c>
      <c r="C206" s="3">
        <f t="shared" si="33"/>
        <v>3</v>
      </c>
      <c r="D206" t="str">
        <f t="shared" si="34"/>
        <v>July</v>
      </c>
      <c r="E206" t="str">
        <f t="shared" si="35"/>
        <v>Jul</v>
      </c>
      <c r="F206">
        <f t="shared" si="36"/>
        <v>23</v>
      </c>
      <c r="G206">
        <f t="shared" si="37"/>
        <v>5</v>
      </c>
      <c r="H206" t="str">
        <f t="shared" si="38"/>
        <v>Thursday</v>
      </c>
      <c r="I206">
        <f t="shared" si="39"/>
        <v>30</v>
      </c>
      <c r="J206" t="str">
        <f t="shared" si="40"/>
        <v>No</v>
      </c>
    </row>
    <row r="207" spans="1:10" x14ac:dyDescent="0.25">
      <c r="A207" s="2">
        <f t="shared" si="31"/>
        <v>44036</v>
      </c>
      <c r="B207">
        <f t="shared" si="32"/>
        <v>2020</v>
      </c>
      <c r="C207" s="3">
        <f t="shared" si="33"/>
        <v>3</v>
      </c>
      <c r="D207" t="str">
        <f t="shared" si="34"/>
        <v>July</v>
      </c>
      <c r="E207" t="str">
        <f t="shared" si="35"/>
        <v>Jul</v>
      </c>
      <c r="F207">
        <f t="shared" si="36"/>
        <v>24</v>
      </c>
      <c r="G207">
        <f t="shared" si="37"/>
        <v>6</v>
      </c>
      <c r="H207" t="str">
        <f t="shared" si="38"/>
        <v>Friday</v>
      </c>
      <c r="I207">
        <f t="shared" si="39"/>
        <v>30</v>
      </c>
      <c r="J207" t="str">
        <f t="shared" si="40"/>
        <v>No</v>
      </c>
    </row>
    <row r="208" spans="1:10" x14ac:dyDescent="0.25">
      <c r="A208" s="2">
        <f t="shared" si="31"/>
        <v>44037</v>
      </c>
      <c r="B208">
        <f t="shared" si="32"/>
        <v>2020</v>
      </c>
      <c r="C208" s="3">
        <f t="shared" si="33"/>
        <v>3</v>
      </c>
      <c r="D208" t="str">
        <f t="shared" si="34"/>
        <v>July</v>
      </c>
      <c r="E208" t="str">
        <f t="shared" si="35"/>
        <v>Jul</v>
      </c>
      <c r="F208">
        <f t="shared" si="36"/>
        <v>25</v>
      </c>
      <c r="G208">
        <f t="shared" si="37"/>
        <v>7</v>
      </c>
      <c r="H208" t="str">
        <f t="shared" si="38"/>
        <v>Saturday</v>
      </c>
      <c r="I208">
        <f t="shared" si="39"/>
        <v>30</v>
      </c>
      <c r="J208" t="str">
        <f t="shared" si="40"/>
        <v>Yes</v>
      </c>
    </row>
    <row r="209" spans="1:10" x14ac:dyDescent="0.25">
      <c r="A209" s="2">
        <f t="shared" si="31"/>
        <v>44038</v>
      </c>
      <c r="B209">
        <f t="shared" si="32"/>
        <v>2020</v>
      </c>
      <c r="C209" s="3">
        <f t="shared" si="33"/>
        <v>3</v>
      </c>
      <c r="D209" t="str">
        <f t="shared" si="34"/>
        <v>July</v>
      </c>
      <c r="E209" t="str">
        <f t="shared" si="35"/>
        <v>Jul</v>
      </c>
      <c r="F209">
        <f t="shared" si="36"/>
        <v>26</v>
      </c>
      <c r="G209">
        <f t="shared" si="37"/>
        <v>1</v>
      </c>
      <c r="H209" t="str">
        <f t="shared" si="38"/>
        <v>Sunday</v>
      </c>
      <c r="I209">
        <f t="shared" si="39"/>
        <v>31</v>
      </c>
      <c r="J209" t="str">
        <f t="shared" si="40"/>
        <v>Yes</v>
      </c>
    </row>
    <row r="210" spans="1:10" x14ac:dyDescent="0.25">
      <c r="A210" s="2">
        <f t="shared" si="31"/>
        <v>44039</v>
      </c>
      <c r="B210">
        <f t="shared" si="32"/>
        <v>2020</v>
      </c>
      <c r="C210" s="3">
        <f t="shared" si="33"/>
        <v>3</v>
      </c>
      <c r="D210" t="str">
        <f t="shared" si="34"/>
        <v>July</v>
      </c>
      <c r="E210" t="str">
        <f t="shared" si="35"/>
        <v>Jul</v>
      </c>
      <c r="F210">
        <f t="shared" si="36"/>
        <v>27</v>
      </c>
      <c r="G210">
        <f t="shared" si="37"/>
        <v>2</v>
      </c>
      <c r="H210" t="str">
        <f t="shared" si="38"/>
        <v>Monday</v>
      </c>
      <c r="I210">
        <f t="shared" si="39"/>
        <v>31</v>
      </c>
      <c r="J210" t="str">
        <f t="shared" si="40"/>
        <v>No</v>
      </c>
    </row>
    <row r="211" spans="1:10" x14ac:dyDescent="0.25">
      <c r="A211" s="2">
        <f t="shared" si="31"/>
        <v>44040</v>
      </c>
      <c r="B211">
        <f t="shared" si="32"/>
        <v>2020</v>
      </c>
      <c r="C211" s="3">
        <f t="shared" si="33"/>
        <v>3</v>
      </c>
      <c r="D211" t="str">
        <f t="shared" si="34"/>
        <v>July</v>
      </c>
      <c r="E211" t="str">
        <f t="shared" si="35"/>
        <v>Jul</v>
      </c>
      <c r="F211">
        <f t="shared" si="36"/>
        <v>28</v>
      </c>
      <c r="G211">
        <f t="shared" si="37"/>
        <v>3</v>
      </c>
      <c r="H211" t="str">
        <f t="shared" si="38"/>
        <v>Tuesday</v>
      </c>
      <c r="I211">
        <f t="shared" si="39"/>
        <v>31</v>
      </c>
      <c r="J211" t="str">
        <f t="shared" si="40"/>
        <v>No</v>
      </c>
    </row>
    <row r="212" spans="1:10" x14ac:dyDescent="0.25">
      <c r="A212" s="2">
        <f t="shared" si="31"/>
        <v>44041</v>
      </c>
      <c r="B212">
        <f t="shared" si="32"/>
        <v>2020</v>
      </c>
      <c r="C212" s="3">
        <f t="shared" si="33"/>
        <v>3</v>
      </c>
      <c r="D212" t="str">
        <f t="shared" si="34"/>
        <v>July</v>
      </c>
      <c r="E212" t="str">
        <f t="shared" si="35"/>
        <v>Jul</v>
      </c>
      <c r="F212">
        <f t="shared" si="36"/>
        <v>29</v>
      </c>
      <c r="G212">
        <f t="shared" si="37"/>
        <v>4</v>
      </c>
      <c r="H212" t="str">
        <f t="shared" si="38"/>
        <v>Wednesday</v>
      </c>
      <c r="I212">
        <f t="shared" si="39"/>
        <v>31</v>
      </c>
      <c r="J212" t="str">
        <f t="shared" si="40"/>
        <v>No</v>
      </c>
    </row>
    <row r="213" spans="1:10" x14ac:dyDescent="0.25">
      <c r="A213" s="2">
        <f t="shared" si="31"/>
        <v>44042</v>
      </c>
      <c r="B213">
        <f t="shared" si="32"/>
        <v>2020</v>
      </c>
      <c r="C213" s="3">
        <f t="shared" si="33"/>
        <v>3</v>
      </c>
      <c r="D213" t="str">
        <f t="shared" si="34"/>
        <v>July</v>
      </c>
      <c r="E213" t="str">
        <f t="shared" si="35"/>
        <v>Jul</v>
      </c>
      <c r="F213">
        <f t="shared" si="36"/>
        <v>30</v>
      </c>
      <c r="G213">
        <f t="shared" si="37"/>
        <v>5</v>
      </c>
      <c r="H213" t="str">
        <f t="shared" si="38"/>
        <v>Thursday</v>
      </c>
      <c r="I213">
        <f t="shared" si="39"/>
        <v>31</v>
      </c>
      <c r="J213" t="str">
        <f t="shared" si="40"/>
        <v>No</v>
      </c>
    </row>
    <row r="214" spans="1:10" x14ac:dyDescent="0.25">
      <c r="A214" s="2">
        <f t="shared" si="31"/>
        <v>44043</v>
      </c>
      <c r="B214">
        <f t="shared" si="32"/>
        <v>2020</v>
      </c>
      <c r="C214" s="3">
        <f t="shared" si="33"/>
        <v>3</v>
      </c>
      <c r="D214" t="str">
        <f t="shared" si="34"/>
        <v>July</v>
      </c>
      <c r="E214" t="str">
        <f t="shared" si="35"/>
        <v>Jul</v>
      </c>
      <c r="F214">
        <f t="shared" si="36"/>
        <v>31</v>
      </c>
      <c r="G214">
        <f t="shared" si="37"/>
        <v>6</v>
      </c>
      <c r="H214" t="str">
        <f t="shared" si="38"/>
        <v>Friday</v>
      </c>
      <c r="I214">
        <f t="shared" si="39"/>
        <v>31</v>
      </c>
      <c r="J214" t="str">
        <f t="shared" si="40"/>
        <v>No</v>
      </c>
    </row>
    <row r="215" spans="1:10" x14ac:dyDescent="0.25">
      <c r="A215" s="2">
        <f t="shared" si="31"/>
        <v>44044</v>
      </c>
      <c r="B215">
        <f t="shared" si="32"/>
        <v>2020</v>
      </c>
      <c r="C215" s="3">
        <f t="shared" si="33"/>
        <v>3</v>
      </c>
      <c r="D215" t="str">
        <f t="shared" si="34"/>
        <v>August</v>
      </c>
      <c r="E215" t="str">
        <f t="shared" si="35"/>
        <v>Aug</v>
      </c>
      <c r="F215">
        <f t="shared" si="36"/>
        <v>1</v>
      </c>
      <c r="G215">
        <f t="shared" si="37"/>
        <v>7</v>
      </c>
      <c r="H215" t="str">
        <f t="shared" si="38"/>
        <v>Saturday</v>
      </c>
      <c r="I215">
        <f t="shared" si="39"/>
        <v>31</v>
      </c>
      <c r="J215" t="str">
        <f t="shared" si="40"/>
        <v>Yes</v>
      </c>
    </row>
    <row r="216" spans="1:10" x14ac:dyDescent="0.25">
      <c r="A216" s="2">
        <f t="shared" si="31"/>
        <v>44045</v>
      </c>
      <c r="B216">
        <f t="shared" si="32"/>
        <v>2020</v>
      </c>
      <c r="C216" s="3">
        <f t="shared" si="33"/>
        <v>3</v>
      </c>
      <c r="D216" t="str">
        <f t="shared" si="34"/>
        <v>August</v>
      </c>
      <c r="E216" t="str">
        <f t="shared" si="35"/>
        <v>Aug</v>
      </c>
      <c r="F216">
        <f t="shared" si="36"/>
        <v>2</v>
      </c>
      <c r="G216">
        <f t="shared" si="37"/>
        <v>1</v>
      </c>
      <c r="H216" t="str">
        <f t="shared" si="38"/>
        <v>Sunday</v>
      </c>
      <c r="I216">
        <f t="shared" si="39"/>
        <v>32</v>
      </c>
      <c r="J216" t="str">
        <f t="shared" si="40"/>
        <v>Yes</v>
      </c>
    </row>
    <row r="217" spans="1:10" x14ac:dyDescent="0.25">
      <c r="A217" s="2">
        <f t="shared" si="31"/>
        <v>44046</v>
      </c>
      <c r="B217">
        <f t="shared" si="32"/>
        <v>2020</v>
      </c>
      <c r="C217" s="3">
        <f t="shared" si="33"/>
        <v>3</v>
      </c>
      <c r="D217" t="str">
        <f t="shared" si="34"/>
        <v>August</v>
      </c>
      <c r="E217" t="str">
        <f t="shared" si="35"/>
        <v>Aug</v>
      </c>
      <c r="F217">
        <f t="shared" si="36"/>
        <v>3</v>
      </c>
      <c r="G217">
        <f t="shared" si="37"/>
        <v>2</v>
      </c>
      <c r="H217" t="str">
        <f t="shared" si="38"/>
        <v>Monday</v>
      </c>
      <c r="I217">
        <f t="shared" si="39"/>
        <v>32</v>
      </c>
      <c r="J217" t="str">
        <f t="shared" si="40"/>
        <v>No</v>
      </c>
    </row>
    <row r="218" spans="1:10" x14ac:dyDescent="0.25">
      <c r="A218" s="2">
        <f t="shared" si="31"/>
        <v>44047</v>
      </c>
      <c r="B218">
        <f t="shared" si="32"/>
        <v>2020</v>
      </c>
      <c r="C218" s="3">
        <f t="shared" si="33"/>
        <v>3</v>
      </c>
      <c r="D218" t="str">
        <f t="shared" si="34"/>
        <v>August</v>
      </c>
      <c r="E218" t="str">
        <f t="shared" si="35"/>
        <v>Aug</v>
      </c>
      <c r="F218">
        <f t="shared" si="36"/>
        <v>4</v>
      </c>
      <c r="G218">
        <f t="shared" si="37"/>
        <v>3</v>
      </c>
      <c r="H218" t="str">
        <f t="shared" si="38"/>
        <v>Tuesday</v>
      </c>
      <c r="I218">
        <f t="shared" si="39"/>
        <v>32</v>
      </c>
      <c r="J218" t="str">
        <f t="shared" si="40"/>
        <v>No</v>
      </c>
    </row>
    <row r="219" spans="1:10" x14ac:dyDescent="0.25">
      <c r="A219" s="2">
        <f t="shared" si="31"/>
        <v>44048</v>
      </c>
      <c r="B219">
        <f t="shared" si="32"/>
        <v>2020</v>
      </c>
      <c r="C219" s="3">
        <f t="shared" si="33"/>
        <v>3</v>
      </c>
      <c r="D219" t="str">
        <f t="shared" si="34"/>
        <v>August</v>
      </c>
      <c r="E219" t="str">
        <f t="shared" si="35"/>
        <v>Aug</v>
      </c>
      <c r="F219">
        <f t="shared" si="36"/>
        <v>5</v>
      </c>
      <c r="G219">
        <f t="shared" si="37"/>
        <v>4</v>
      </c>
      <c r="H219" t="str">
        <f t="shared" si="38"/>
        <v>Wednesday</v>
      </c>
      <c r="I219">
        <f t="shared" si="39"/>
        <v>32</v>
      </c>
      <c r="J219" t="str">
        <f t="shared" si="40"/>
        <v>No</v>
      </c>
    </row>
    <row r="220" spans="1:10" x14ac:dyDescent="0.25">
      <c r="A220" s="2">
        <f t="shared" si="31"/>
        <v>44049</v>
      </c>
      <c r="B220">
        <f t="shared" si="32"/>
        <v>2020</v>
      </c>
      <c r="C220" s="3">
        <f t="shared" si="33"/>
        <v>3</v>
      </c>
      <c r="D220" t="str">
        <f t="shared" si="34"/>
        <v>August</v>
      </c>
      <c r="E220" t="str">
        <f t="shared" si="35"/>
        <v>Aug</v>
      </c>
      <c r="F220">
        <f t="shared" si="36"/>
        <v>6</v>
      </c>
      <c r="G220">
        <f t="shared" si="37"/>
        <v>5</v>
      </c>
      <c r="H220" t="str">
        <f t="shared" si="38"/>
        <v>Thursday</v>
      </c>
      <c r="I220">
        <f t="shared" si="39"/>
        <v>32</v>
      </c>
      <c r="J220" t="str">
        <f t="shared" si="40"/>
        <v>No</v>
      </c>
    </row>
    <row r="221" spans="1:10" x14ac:dyDescent="0.25">
      <c r="A221" s="2">
        <f t="shared" si="31"/>
        <v>44050</v>
      </c>
      <c r="B221">
        <f t="shared" si="32"/>
        <v>2020</v>
      </c>
      <c r="C221" s="3">
        <f t="shared" si="33"/>
        <v>3</v>
      </c>
      <c r="D221" t="str">
        <f t="shared" si="34"/>
        <v>August</v>
      </c>
      <c r="E221" t="str">
        <f t="shared" si="35"/>
        <v>Aug</v>
      </c>
      <c r="F221">
        <f t="shared" si="36"/>
        <v>7</v>
      </c>
      <c r="G221">
        <f t="shared" si="37"/>
        <v>6</v>
      </c>
      <c r="H221" t="str">
        <f t="shared" si="38"/>
        <v>Friday</v>
      </c>
      <c r="I221">
        <f t="shared" si="39"/>
        <v>32</v>
      </c>
      <c r="J221" t="str">
        <f t="shared" si="40"/>
        <v>No</v>
      </c>
    </row>
    <row r="222" spans="1:10" x14ac:dyDescent="0.25">
      <c r="A222" s="2">
        <f t="shared" si="31"/>
        <v>44051</v>
      </c>
      <c r="B222">
        <f t="shared" si="32"/>
        <v>2020</v>
      </c>
      <c r="C222" s="3">
        <f t="shared" si="33"/>
        <v>3</v>
      </c>
      <c r="D222" t="str">
        <f t="shared" si="34"/>
        <v>August</v>
      </c>
      <c r="E222" t="str">
        <f t="shared" si="35"/>
        <v>Aug</v>
      </c>
      <c r="F222">
        <f t="shared" si="36"/>
        <v>8</v>
      </c>
      <c r="G222">
        <f t="shared" si="37"/>
        <v>7</v>
      </c>
      <c r="H222" t="str">
        <f t="shared" si="38"/>
        <v>Saturday</v>
      </c>
      <c r="I222">
        <f t="shared" si="39"/>
        <v>32</v>
      </c>
      <c r="J222" t="str">
        <f t="shared" si="40"/>
        <v>Yes</v>
      </c>
    </row>
    <row r="223" spans="1:10" x14ac:dyDescent="0.25">
      <c r="A223" s="2">
        <f t="shared" si="31"/>
        <v>44052</v>
      </c>
      <c r="B223">
        <f t="shared" si="32"/>
        <v>2020</v>
      </c>
      <c r="C223" s="3">
        <f t="shared" si="33"/>
        <v>3</v>
      </c>
      <c r="D223" t="str">
        <f t="shared" si="34"/>
        <v>August</v>
      </c>
      <c r="E223" t="str">
        <f t="shared" si="35"/>
        <v>Aug</v>
      </c>
      <c r="F223">
        <f t="shared" si="36"/>
        <v>9</v>
      </c>
      <c r="G223">
        <f t="shared" si="37"/>
        <v>1</v>
      </c>
      <c r="H223" t="str">
        <f t="shared" si="38"/>
        <v>Sunday</v>
      </c>
      <c r="I223">
        <f t="shared" si="39"/>
        <v>33</v>
      </c>
      <c r="J223" t="str">
        <f t="shared" si="40"/>
        <v>Yes</v>
      </c>
    </row>
    <row r="224" spans="1:10" x14ac:dyDescent="0.25">
      <c r="A224" s="2">
        <f t="shared" si="31"/>
        <v>44053</v>
      </c>
      <c r="B224">
        <f t="shared" si="32"/>
        <v>2020</v>
      </c>
      <c r="C224" s="3">
        <f t="shared" si="33"/>
        <v>3</v>
      </c>
      <c r="D224" t="str">
        <f t="shared" si="34"/>
        <v>August</v>
      </c>
      <c r="E224" t="str">
        <f t="shared" si="35"/>
        <v>Aug</v>
      </c>
      <c r="F224">
        <f t="shared" si="36"/>
        <v>10</v>
      </c>
      <c r="G224">
        <f t="shared" si="37"/>
        <v>2</v>
      </c>
      <c r="H224" t="str">
        <f t="shared" si="38"/>
        <v>Monday</v>
      </c>
      <c r="I224">
        <f t="shared" si="39"/>
        <v>33</v>
      </c>
      <c r="J224" t="str">
        <f t="shared" si="40"/>
        <v>No</v>
      </c>
    </row>
    <row r="225" spans="1:10" x14ac:dyDescent="0.25">
      <c r="A225" s="2">
        <f t="shared" si="31"/>
        <v>44054</v>
      </c>
      <c r="B225">
        <f t="shared" si="32"/>
        <v>2020</v>
      </c>
      <c r="C225" s="3">
        <f t="shared" si="33"/>
        <v>3</v>
      </c>
      <c r="D225" t="str">
        <f t="shared" si="34"/>
        <v>August</v>
      </c>
      <c r="E225" t="str">
        <f t="shared" si="35"/>
        <v>Aug</v>
      </c>
      <c r="F225">
        <f t="shared" si="36"/>
        <v>11</v>
      </c>
      <c r="G225">
        <f t="shared" si="37"/>
        <v>3</v>
      </c>
      <c r="H225" t="str">
        <f t="shared" si="38"/>
        <v>Tuesday</v>
      </c>
      <c r="I225">
        <f t="shared" si="39"/>
        <v>33</v>
      </c>
      <c r="J225" t="str">
        <f t="shared" si="40"/>
        <v>No</v>
      </c>
    </row>
    <row r="226" spans="1:10" x14ac:dyDescent="0.25">
      <c r="A226" s="2">
        <f t="shared" si="31"/>
        <v>44055</v>
      </c>
      <c r="B226">
        <f t="shared" si="32"/>
        <v>2020</v>
      </c>
      <c r="C226" s="3">
        <f t="shared" si="33"/>
        <v>3</v>
      </c>
      <c r="D226" t="str">
        <f t="shared" si="34"/>
        <v>August</v>
      </c>
      <c r="E226" t="str">
        <f t="shared" si="35"/>
        <v>Aug</v>
      </c>
      <c r="F226">
        <f t="shared" si="36"/>
        <v>12</v>
      </c>
      <c r="G226">
        <f t="shared" si="37"/>
        <v>4</v>
      </c>
      <c r="H226" t="str">
        <f t="shared" si="38"/>
        <v>Wednesday</v>
      </c>
      <c r="I226">
        <f t="shared" si="39"/>
        <v>33</v>
      </c>
      <c r="J226" t="str">
        <f t="shared" si="40"/>
        <v>No</v>
      </c>
    </row>
    <row r="227" spans="1:10" x14ac:dyDescent="0.25">
      <c r="A227" s="2">
        <f t="shared" si="31"/>
        <v>44056</v>
      </c>
      <c r="B227">
        <f t="shared" si="32"/>
        <v>2020</v>
      </c>
      <c r="C227" s="3">
        <f t="shared" si="33"/>
        <v>3</v>
      </c>
      <c r="D227" t="str">
        <f t="shared" si="34"/>
        <v>August</v>
      </c>
      <c r="E227" t="str">
        <f t="shared" si="35"/>
        <v>Aug</v>
      </c>
      <c r="F227">
        <f t="shared" si="36"/>
        <v>13</v>
      </c>
      <c r="G227">
        <f t="shared" si="37"/>
        <v>5</v>
      </c>
      <c r="H227" t="str">
        <f t="shared" si="38"/>
        <v>Thursday</v>
      </c>
      <c r="I227">
        <f t="shared" si="39"/>
        <v>33</v>
      </c>
      <c r="J227" t="str">
        <f t="shared" si="40"/>
        <v>No</v>
      </c>
    </row>
    <row r="228" spans="1:10" x14ac:dyDescent="0.25">
      <c r="A228" s="2">
        <f t="shared" si="31"/>
        <v>44057</v>
      </c>
      <c r="B228">
        <f t="shared" si="32"/>
        <v>2020</v>
      </c>
      <c r="C228" s="3">
        <f t="shared" si="33"/>
        <v>3</v>
      </c>
      <c r="D228" t="str">
        <f t="shared" si="34"/>
        <v>August</v>
      </c>
      <c r="E228" t="str">
        <f t="shared" si="35"/>
        <v>Aug</v>
      </c>
      <c r="F228">
        <f t="shared" si="36"/>
        <v>14</v>
      </c>
      <c r="G228">
        <f t="shared" si="37"/>
        <v>6</v>
      </c>
      <c r="H228" t="str">
        <f t="shared" si="38"/>
        <v>Friday</v>
      </c>
      <c r="I228">
        <f t="shared" si="39"/>
        <v>33</v>
      </c>
      <c r="J228" t="str">
        <f t="shared" si="40"/>
        <v>No</v>
      </c>
    </row>
    <row r="229" spans="1:10" x14ac:dyDescent="0.25">
      <c r="A229" s="2">
        <f t="shared" si="31"/>
        <v>44058</v>
      </c>
      <c r="B229">
        <f t="shared" si="32"/>
        <v>2020</v>
      </c>
      <c r="C229" s="3">
        <f t="shared" si="33"/>
        <v>3</v>
      </c>
      <c r="D229" t="str">
        <f t="shared" si="34"/>
        <v>August</v>
      </c>
      <c r="E229" t="str">
        <f t="shared" si="35"/>
        <v>Aug</v>
      </c>
      <c r="F229">
        <f t="shared" si="36"/>
        <v>15</v>
      </c>
      <c r="G229">
        <f t="shared" si="37"/>
        <v>7</v>
      </c>
      <c r="H229" t="str">
        <f t="shared" si="38"/>
        <v>Saturday</v>
      </c>
      <c r="I229">
        <f t="shared" si="39"/>
        <v>33</v>
      </c>
      <c r="J229" t="str">
        <f t="shared" si="40"/>
        <v>Yes</v>
      </c>
    </row>
    <row r="230" spans="1:10" x14ac:dyDescent="0.25">
      <c r="A230" s="2">
        <f t="shared" si="31"/>
        <v>44059</v>
      </c>
      <c r="B230">
        <f t="shared" si="32"/>
        <v>2020</v>
      </c>
      <c r="C230" s="3">
        <f t="shared" si="33"/>
        <v>3</v>
      </c>
      <c r="D230" t="str">
        <f t="shared" si="34"/>
        <v>August</v>
      </c>
      <c r="E230" t="str">
        <f t="shared" si="35"/>
        <v>Aug</v>
      </c>
      <c r="F230">
        <f t="shared" si="36"/>
        <v>16</v>
      </c>
      <c r="G230">
        <f t="shared" si="37"/>
        <v>1</v>
      </c>
      <c r="H230" t="str">
        <f t="shared" si="38"/>
        <v>Sunday</v>
      </c>
      <c r="I230">
        <f t="shared" si="39"/>
        <v>34</v>
      </c>
      <c r="J230" t="str">
        <f t="shared" si="40"/>
        <v>Yes</v>
      </c>
    </row>
    <row r="231" spans="1:10" x14ac:dyDescent="0.25">
      <c r="A231" s="2">
        <f t="shared" ref="A231:A294" si="41">A230+1</f>
        <v>44060</v>
      </c>
      <c r="B231">
        <f t="shared" si="32"/>
        <v>2020</v>
      </c>
      <c r="C231" s="3">
        <f t="shared" si="33"/>
        <v>3</v>
      </c>
      <c r="D231" t="str">
        <f t="shared" si="34"/>
        <v>August</v>
      </c>
      <c r="E231" t="str">
        <f t="shared" si="35"/>
        <v>Aug</v>
      </c>
      <c r="F231">
        <f t="shared" si="36"/>
        <v>17</v>
      </c>
      <c r="G231">
        <f t="shared" si="37"/>
        <v>2</v>
      </c>
      <c r="H231" t="str">
        <f t="shared" si="38"/>
        <v>Monday</v>
      </c>
      <c r="I231">
        <f t="shared" si="39"/>
        <v>34</v>
      </c>
      <c r="J231" t="str">
        <f t="shared" si="40"/>
        <v>No</v>
      </c>
    </row>
    <row r="232" spans="1:10" x14ac:dyDescent="0.25">
      <c r="A232" s="2">
        <f t="shared" si="41"/>
        <v>44061</v>
      </c>
      <c r="B232">
        <f t="shared" si="32"/>
        <v>2020</v>
      </c>
      <c r="C232" s="3">
        <f t="shared" si="33"/>
        <v>3</v>
      </c>
      <c r="D232" t="str">
        <f t="shared" si="34"/>
        <v>August</v>
      </c>
      <c r="E232" t="str">
        <f t="shared" si="35"/>
        <v>Aug</v>
      </c>
      <c r="F232">
        <f t="shared" si="36"/>
        <v>18</v>
      </c>
      <c r="G232">
        <f t="shared" si="37"/>
        <v>3</v>
      </c>
      <c r="H232" t="str">
        <f t="shared" si="38"/>
        <v>Tuesday</v>
      </c>
      <c r="I232">
        <f t="shared" si="39"/>
        <v>34</v>
      </c>
      <c r="J232" t="str">
        <f t="shared" si="40"/>
        <v>No</v>
      </c>
    </row>
    <row r="233" spans="1:10" x14ac:dyDescent="0.25">
      <c r="A233" s="2">
        <f t="shared" si="41"/>
        <v>44062</v>
      </c>
      <c r="B233">
        <f t="shared" si="32"/>
        <v>2020</v>
      </c>
      <c r="C233" s="3">
        <f t="shared" si="33"/>
        <v>3</v>
      </c>
      <c r="D233" t="str">
        <f t="shared" si="34"/>
        <v>August</v>
      </c>
      <c r="E233" t="str">
        <f t="shared" si="35"/>
        <v>Aug</v>
      </c>
      <c r="F233">
        <f t="shared" si="36"/>
        <v>19</v>
      </c>
      <c r="G233">
        <f t="shared" si="37"/>
        <v>4</v>
      </c>
      <c r="H233" t="str">
        <f t="shared" si="38"/>
        <v>Wednesday</v>
      </c>
      <c r="I233">
        <f t="shared" si="39"/>
        <v>34</v>
      </c>
      <c r="J233" t="str">
        <f t="shared" si="40"/>
        <v>No</v>
      </c>
    </row>
    <row r="234" spans="1:10" x14ac:dyDescent="0.25">
      <c r="A234" s="2">
        <f t="shared" si="41"/>
        <v>44063</v>
      </c>
      <c r="B234">
        <f t="shared" si="32"/>
        <v>2020</v>
      </c>
      <c r="C234" s="3">
        <f t="shared" si="33"/>
        <v>3</v>
      </c>
      <c r="D234" t="str">
        <f t="shared" si="34"/>
        <v>August</v>
      </c>
      <c r="E234" t="str">
        <f t="shared" si="35"/>
        <v>Aug</v>
      </c>
      <c r="F234">
        <f t="shared" si="36"/>
        <v>20</v>
      </c>
      <c r="G234">
        <f t="shared" si="37"/>
        <v>5</v>
      </c>
      <c r="H234" t="str">
        <f t="shared" si="38"/>
        <v>Thursday</v>
      </c>
      <c r="I234">
        <f t="shared" si="39"/>
        <v>34</v>
      </c>
      <c r="J234" t="str">
        <f t="shared" si="40"/>
        <v>No</v>
      </c>
    </row>
    <row r="235" spans="1:10" x14ac:dyDescent="0.25">
      <c r="A235" s="2">
        <f t="shared" si="41"/>
        <v>44064</v>
      </c>
      <c r="B235">
        <f t="shared" si="32"/>
        <v>2020</v>
      </c>
      <c r="C235" s="3">
        <f t="shared" si="33"/>
        <v>3</v>
      </c>
      <c r="D235" t="str">
        <f t="shared" si="34"/>
        <v>August</v>
      </c>
      <c r="E235" t="str">
        <f t="shared" si="35"/>
        <v>Aug</v>
      </c>
      <c r="F235">
        <f t="shared" si="36"/>
        <v>21</v>
      </c>
      <c r="G235">
        <f t="shared" si="37"/>
        <v>6</v>
      </c>
      <c r="H235" t="str">
        <f t="shared" si="38"/>
        <v>Friday</v>
      </c>
      <c r="I235">
        <f t="shared" si="39"/>
        <v>34</v>
      </c>
      <c r="J235" t="str">
        <f t="shared" si="40"/>
        <v>No</v>
      </c>
    </row>
    <row r="236" spans="1:10" x14ac:dyDescent="0.25">
      <c r="A236" s="2">
        <f t="shared" si="41"/>
        <v>44065</v>
      </c>
      <c r="B236">
        <f t="shared" si="32"/>
        <v>2020</v>
      </c>
      <c r="C236" s="3">
        <f t="shared" si="33"/>
        <v>3</v>
      </c>
      <c r="D236" t="str">
        <f t="shared" si="34"/>
        <v>August</v>
      </c>
      <c r="E236" t="str">
        <f t="shared" si="35"/>
        <v>Aug</v>
      </c>
      <c r="F236">
        <f t="shared" si="36"/>
        <v>22</v>
      </c>
      <c r="G236">
        <f t="shared" si="37"/>
        <v>7</v>
      </c>
      <c r="H236" t="str">
        <f t="shared" si="38"/>
        <v>Saturday</v>
      </c>
      <c r="I236">
        <f t="shared" si="39"/>
        <v>34</v>
      </c>
      <c r="J236" t="str">
        <f t="shared" si="40"/>
        <v>Yes</v>
      </c>
    </row>
    <row r="237" spans="1:10" x14ac:dyDescent="0.25">
      <c r="A237" s="2">
        <f t="shared" si="41"/>
        <v>44066</v>
      </c>
      <c r="B237">
        <f t="shared" si="32"/>
        <v>2020</v>
      </c>
      <c r="C237" s="3">
        <f t="shared" si="33"/>
        <v>3</v>
      </c>
      <c r="D237" t="str">
        <f t="shared" si="34"/>
        <v>August</v>
      </c>
      <c r="E237" t="str">
        <f t="shared" si="35"/>
        <v>Aug</v>
      </c>
      <c r="F237">
        <f t="shared" si="36"/>
        <v>23</v>
      </c>
      <c r="G237">
        <f t="shared" si="37"/>
        <v>1</v>
      </c>
      <c r="H237" t="str">
        <f t="shared" si="38"/>
        <v>Sunday</v>
      </c>
      <c r="I237">
        <f t="shared" si="39"/>
        <v>35</v>
      </c>
      <c r="J237" t="str">
        <f t="shared" si="40"/>
        <v>Yes</v>
      </c>
    </row>
    <row r="238" spans="1:10" x14ac:dyDescent="0.25">
      <c r="A238" s="2">
        <f t="shared" si="41"/>
        <v>44067</v>
      </c>
      <c r="B238">
        <f t="shared" si="32"/>
        <v>2020</v>
      </c>
      <c r="C238" s="3">
        <f t="shared" si="33"/>
        <v>3</v>
      </c>
      <c r="D238" t="str">
        <f t="shared" si="34"/>
        <v>August</v>
      </c>
      <c r="E238" t="str">
        <f t="shared" si="35"/>
        <v>Aug</v>
      </c>
      <c r="F238">
        <f t="shared" si="36"/>
        <v>24</v>
      </c>
      <c r="G238">
        <f t="shared" si="37"/>
        <v>2</v>
      </c>
      <c r="H238" t="str">
        <f t="shared" si="38"/>
        <v>Monday</v>
      </c>
      <c r="I238">
        <f t="shared" si="39"/>
        <v>35</v>
      </c>
      <c r="J238" t="str">
        <f t="shared" si="40"/>
        <v>No</v>
      </c>
    </row>
    <row r="239" spans="1:10" x14ac:dyDescent="0.25">
      <c r="A239" s="2">
        <f t="shared" si="41"/>
        <v>44068</v>
      </c>
      <c r="B239">
        <f t="shared" si="32"/>
        <v>2020</v>
      </c>
      <c r="C239" s="3">
        <f t="shared" si="33"/>
        <v>3</v>
      </c>
      <c r="D239" t="str">
        <f t="shared" si="34"/>
        <v>August</v>
      </c>
      <c r="E239" t="str">
        <f t="shared" si="35"/>
        <v>Aug</v>
      </c>
      <c r="F239">
        <f t="shared" si="36"/>
        <v>25</v>
      </c>
      <c r="G239">
        <f t="shared" si="37"/>
        <v>3</v>
      </c>
      <c r="H239" t="str">
        <f t="shared" si="38"/>
        <v>Tuesday</v>
      </c>
      <c r="I239">
        <f t="shared" si="39"/>
        <v>35</v>
      </c>
      <c r="J239" t="str">
        <f t="shared" si="40"/>
        <v>No</v>
      </c>
    </row>
    <row r="240" spans="1:10" x14ac:dyDescent="0.25">
      <c r="A240" s="2">
        <f t="shared" si="41"/>
        <v>44069</v>
      </c>
      <c r="B240">
        <f t="shared" si="32"/>
        <v>2020</v>
      </c>
      <c r="C240" s="3">
        <f t="shared" si="33"/>
        <v>3</v>
      </c>
      <c r="D240" t="str">
        <f t="shared" si="34"/>
        <v>August</v>
      </c>
      <c r="E240" t="str">
        <f t="shared" si="35"/>
        <v>Aug</v>
      </c>
      <c r="F240">
        <f t="shared" si="36"/>
        <v>26</v>
      </c>
      <c r="G240">
        <f t="shared" si="37"/>
        <v>4</v>
      </c>
      <c r="H240" t="str">
        <f t="shared" si="38"/>
        <v>Wednesday</v>
      </c>
      <c r="I240">
        <f t="shared" si="39"/>
        <v>35</v>
      </c>
      <c r="J240" t="str">
        <f t="shared" si="40"/>
        <v>No</v>
      </c>
    </row>
    <row r="241" spans="1:10" x14ac:dyDescent="0.25">
      <c r="A241" s="2">
        <f t="shared" si="41"/>
        <v>44070</v>
      </c>
      <c r="B241">
        <f t="shared" si="32"/>
        <v>2020</v>
      </c>
      <c r="C241" s="3">
        <f t="shared" si="33"/>
        <v>3</v>
      </c>
      <c r="D241" t="str">
        <f t="shared" si="34"/>
        <v>August</v>
      </c>
      <c r="E241" t="str">
        <f t="shared" si="35"/>
        <v>Aug</v>
      </c>
      <c r="F241">
        <f t="shared" si="36"/>
        <v>27</v>
      </c>
      <c r="G241">
        <f t="shared" si="37"/>
        <v>5</v>
      </c>
      <c r="H241" t="str">
        <f t="shared" si="38"/>
        <v>Thursday</v>
      </c>
      <c r="I241">
        <f t="shared" si="39"/>
        <v>35</v>
      </c>
      <c r="J241" t="str">
        <f t="shared" si="40"/>
        <v>No</v>
      </c>
    </row>
    <row r="242" spans="1:10" x14ac:dyDescent="0.25">
      <c r="A242" s="2">
        <f t="shared" si="41"/>
        <v>44071</v>
      </c>
      <c r="B242">
        <f t="shared" si="32"/>
        <v>2020</v>
      </c>
      <c r="C242" s="3">
        <f t="shared" si="33"/>
        <v>3</v>
      </c>
      <c r="D242" t="str">
        <f t="shared" si="34"/>
        <v>August</v>
      </c>
      <c r="E242" t="str">
        <f t="shared" si="35"/>
        <v>Aug</v>
      </c>
      <c r="F242">
        <f t="shared" si="36"/>
        <v>28</v>
      </c>
      <c r="G242">
        <f t="shared" si="37"/>
        <v>6</v>
      </c>
      <c r="H242" t="str">
        <f t="shared" si="38"/>
        <v>Friday</v>
      </c>
      <c r="I242">
        <f t="shared" si="39"/>
        <v>35</v>
      </c>
      <c r="J242" t="str">
        <f t="shared" si="40"/>
        <v>No</v>
      </c>
    </row>
    <row r="243" spans="1:10" x14ac:dyDescent="0.25">
      <c r="A243" s="2">
        <f t="shared" si="41"/>
        <v>44072</v>
      </c>
      <c r="B243">
        <f t="shared" si="32"/>
        <v>2020</v>
      </c>
      <c r="C243" s="3">
        <f t="shared" si="33"/>
        <v>3</v>
      </c>
      <c r="D243" t="str">
        <f t="shared" si="34"/>
        <v>August</v>
      </c>
      <c r="E243" t="str">
        <f t="shared" si="35"/>
        <v>Aug</v>
      </c>
      <c r="F243">
        <f t="shared" si="36"/>
        <v>29</v>
      </c>
      <c r="G243">
        <f t="shared" si="37"/>
        <v>7</v>
      </c>
      <c r="H243" t="str">
        <f t="shared" si="38"/>
        <v>Saturday</v>
      </c>
      <c r="I243">
        <f t="shared" si="39"/>
        <v>35</v>
      </c>
      <c r="J243" t="str">
        <f t="shared" si="40"/>
        <v>Yes</v>
      </c>
    </row>
    <row r="244" spans="1:10" x14ac:dyDescent="0.25">
      <c r="A244" s="2">
        <f t="shared" si="41"/>
        <v>44073</v>
      </c>
      <c r="B244">
        <f t="shared" si="32"/>
        <v>2020</v>
      </c>
      <c r="C244" s="3">
        <f t="shared" si="33"/>
        <v>3</v>
      </c>
      <c r="D244" t="str">
        <f t="shared" si="34"/>
        <v>August</v>
      </c>
      <c r="E244" t="str">
        <f t="shared" si="35"/>
        <v>Aug</v>
      </c>
      <c r="F244">
        <f t="shared" si="36"/>
        <v>30</v>
      </c>
      <c r="G244">
        <f t="shared" si="37"/>
        <v>1</v>
      </c>
      <c r="H244" t="str">
        <f t="shared" si="38"/>
        <v>Sunday</v>
      </c>
      <c r="I244">
        <f t="shared" si="39"/>
        <v>36</v>
      </c>
      <c r="J244" t="str">
        <f t="shared" si="40"/>
        <v>Yes</v>
      </c>
    </row>
    <row r="245" spans="1:10" x14ac:dyDescent="0.25">
      <c r="A245" s="2">
        <f t="shared" si="41"/>
        <v>44074</v>
      </c>
      <c r="B245">
        <f t="shared" si="32"/>
        <v>2020</v>
      </c>
      <c r="C245" s="3">
        <f t="shared" si="33"/>
        <v>3</v>
      </c>
      <c r="D245" t="str">
        <f t="shared" si="34"/>
        <v>August</v>
      </c>
      <c r="E245" t="str">
        <f t="shared" si="35"/>
        <v>Aug</v>
      </c>
      <c r="F245">
        <f t="shared" si="36"/>
        <v>31</v>
      </c>
      <c r="G245">
        <f t="shared" si="37"/>
        <v>2</v>
      </c>
      <c r="H245" t="str">
        <f t="shared" si="38"/>
        <v>Monday</v>
      </c>
      <c r="I245">
        <f t="shared" si="39"/>
        <v>36</v>
      </c>
      <c r="J245" t="str">
        <f t="shared" si="40"/>
        <v>No</v>
      </c>
    </row>
    <row r="246" spans="1:10" x14ac:dyDescent="0.25">
      <c r="A246" s="2">
        <f t="shared" si="41"/>
        <v>44075</v>
      </c>
      <c r="B246">
        <f t="shared" si="32"/>
        <v>2020</v>
      </c>
      <c r="C246" s="3">
        <f t="shared" si="33"/>
        <v>3</v>
      </c>
      <c r="D246" t="str">
        <f t="shared" si="34"/>
        <v>September</v>
      </c>
      <c r="E246" t="str">
        <f t="shared" si="35"/>
        <v>Sep</v>
      </c>
      <c r="F246">
        <f t="shared" si="36"/>
        <v>1</v>
      </c>
      <c r="G246">
        <f t="shared" si="37"/>
        <v>3</v>
      </c>
      <c r="H246" t="str">
        <f t="shared" si="38"/>
        <v>Tuesday</v>
      </c>
      <c r="I246">
        <f t="shared" si="39"/>
        <v>36</v>
      </c>
      <c r="J246" t="str">
        <f t="shared" si="40"/>
        <v>No</v>
      </c>
    </row>
    <row r="247" spans="1:10" x14ac:dyDescent="0.25">
      <c r="A247" s="2">
        <f t="shared" si="41"/>
        <v>44076</v>
      </c>
      <c r="B247">
        <f t="shared" si="32"/>
        <v>2020</v>
      </c>
      <c r="C247" s="3">
        <f t="shared" si="33"/>
        <v>3</v>
      </c>
      <c r="D247" t="str">
        <f t="shared" si="34"/>
        <v>September</v>
      </c>
      <c r="E247" t="str">
        <f t="shared" si="35"/>
        <v>Sep</v>
      </c>
      <c r="F247">
        <f t="shared" si="36"/>
        <v>2</v>
      </c>
      <c r="G247">
        <f t="shared" si="37"/>
        <v>4</v>
      </c>
      <c r="H247" t="str">
        <f t="shared" si="38"/>
        <v>Wednesday</v>
      </c>
      <c r="I247">
        <f t="shared" si="39"/>
        <v>36</v>
      </c>
      <c r="J247" t="str">
        <f t="shared" si="40"/>
        <v>No</v>
      </c>
    </row>
    <row r="248" spans="1:10" x14ac:dyDescent="0.25">
      <c r="A248" s="2">
        <f t="shared" si="41"/>
        <v>44077</v>
      </c>
      <c r="B248">
        <f t="shared" si="32"/>
        <v>2020</v>
      </c>
      <c r="C248" s="3">
        <f t="shared" si="33"/>
        <v>3</v>
      </c>
      <c r="D248" t="str">
        <f t="shared" si="34"/>
        <v>September</v>
      </c>
      <c r="E248" t="str">
        <f t="shared" si="35"/>
        <v>Sep</v>
      </c>
      <c r="F248">
        <f t="shared" si="36"/>
        <v>3</v>
      </c>
      <c r="G248">
        <f t="shared" si="37"/>
        <v>5</v>
      </c>
      <c r="H248" t="str">
        <f t="shared" si="38"/>
        <v>Thursday</v>
      </c>
      <c r="I248">
        <f t="shared" si="39"/>
        <v>36</v>
      </c>
      <c r="J248" t="str">
        <f t="shared" si="40"/>
        <v>No</v>
      </c>
    </row>
    <row r="249" spans="1:10" x14ac:dyDescent="0.25">
      <c r="A249" s="2">
        <f t="shared" si="41"/>
        <v>44078</v>
      </c>
      <c r="B249">
        <f t="shared" si="32"/>
        <v>2020</v>
      </c>
      <c r="C249" s="3">
        <f t="shared" si="33"/>
        <v>3</v>
      </c>
      <c r="D249" t="str">
        <f t="shared" si="34"/>
        <v>September</v>
      </c>
      <c r="E249" t="str">
        <f t="shared" si="35"/>
        <v>Sep</v>
      </c>
      <c r="F249">
        <f t="shared" si="36"/>
        <v>4</v>
      </c>
      <c r="G249">
        <f t="shared" si="37"/>
        <v>6</v>
      </c>
      <c r="H249" t="str">
        <f t="shared" si="38"/>
        <v>Friday</v>
      </c>
      <c r="I249">
        <f t="shared" si="39"/>
        <v>36</v>
      </c>
      <c r="J249" t="str">
        <f t="shared" si="40"/>
        <v>No</v>
      </c>
    </row>
    <row r="250" spans="1:10" x14ac:dyDescent="0.25">
      <c r="A250" s="2">
        <f t="shared" si="41"/>
        <v>44079</v>
      </c>
      <c r="B250">
        <f t="shared" si="32"/>
        <v>2020</v>
      </c>
      <c r="C250" s="3">
        <f t="shared" si="33"/>
        <v>3</v>
      </c>
      <c r="D250" t="str">
        <f t="shared" si="34"/>
        <v>September</v>
      </c>
      <c r="E250" t="str">
        <f t="shared" si="35"/>
        <v>Sep</v>
      </c>
      <c r="F250">
        <f t="shared" si="36"/>
        <v>5</v>
      </c>
      <c r="G250">
        <f t="shared" si="37"/>
        <v>7</v>
      </c>
      <c r="H250" t="str">
        <f t="shared" si="38"/>
        <v>Saturday</v>
      </c>
      <c r="I250">
        <f t="shared" si="39"/>
        <v>36</v>
      </c>
      <c r="J250" t="str">
        <f t="shared" si="40"/>
        <v>Yes</v>
      </c>
    </row>
    <row r="251" spans="1:10" x14ac:dyDescent="0.25">
      <c r="A251" s="2">
        <f t="shared" si="41"/>
        <v>44080</v>
      </c>
      <c r="B251">
        <f t="shared" si="32"/>
        <v>2020</v>
      </c>
      <c r="C251" s="3">
        <f t="shared" si="33"/>
        <v>3</v>
      </c>
      <c r="D251" t="str">
        <f t="shared" si="34"/>
        <v>September</v>
      </c>
      <c r="E251" t="str">
        <f t="shared" si="35"/>
        <v>Sep</v>
      </c>
      <c r="F251">
        <f t="shared" si="36"/>
        <v>6</v>
      </c>
      <c r="G251">
        <f t="shared" si="37"/>
        <v>1</v>
      </c>
      <c r="H251" t="str">
        <f t="shared" si="38"/>
        <v>Sunday</v>
      </c>
      <c r="I251">
        <f t="shared" si="39"/>
        <v>37</v>
      </c>
      <c r="J251" t="str">
        <f t="shared" si="40"/>
        <v>Yes</v>
      </c>
    </row>
    <row r="252" spans="1:10" x14ac:dyDescent="0.25">
      <c r="A252" s="2">
        <f t="shared" si="41"/>
        <v>44081</v>
      </c>
      <c r="B252">
        <f t="shared" si="32"/>
        <v>2020</v>
      </c>
      <c r="C252" s="3">
        <f t="shared" si="33"/>
        <v>3</v>
      </c>
      <c r="D252" t="str">
        <f t="shared" si="34"/>
        <v>September</v>
      </c>
      <c r="E252" t="str">
        <f t="shared" si="35"/>
        <v>Sep</v>
      </c>
      <c r="F252">
        <f t="shared" si="36"/>
        <v>7</v>
      </c>
      <c r="G252">
        <f t="shared" si="37"/>
        <v>2</v>
      </c>
      <c r="H252" t="str">
        <f t="shared" si="38"/>
        <v>Monday</v>
      </c>
      <c r="I252">
        <f t="shared" si="39"/>
        <v>37</v>
      </c>
      <c r="J252" t="str">
        <f t="shared" si="40"/>
        <v>No</v>
      </c>
    </row>
    <row r="253" spans="1:10" x14ac:dyDescent="0.25">
      <c r="A253" s="2">
        <f t="shared" si="41"/>
        <v>44082</v>
      </c>
      <c r="B253">
        <f t="shared" si="32"/>
        <v>2020</v>
      </c>
      <c r="C253" s="3">
        <f t="shared" si="33"/>
        <v>3</v>
      </c>
      <c r="D253" t="str">
        <f t="shared" si="34"/>
        <v>September</v>
      </c>
      <c r="E253" t="str">
        <f t="shared" si="35"/>
        <v>Sep</v>
      </c>
      <c r="F253">
        <f t="shared" si="36"/>
        <v>8</v>
      </c>
      <c r="G253">
        <f t="shared" si="37"/>
        <v>3</v>
      </c>
      <c r="H253" t="str">
        <f t="shared" si="38"/>
        <v>Tuesday</v>
      </c>
      <c r="I253">
        <f t="shared" si="39"/>
        <v>37</v>
      </c>
      <c r="J253" t="str">
        <f t="shared" si="40"/>
        <v>No</v>
      </c>
    </row>
    <row r="254" spans="1:10" x14ac:dyDescent="0.25">
      <c r="A254" s="2">
        <f t="shared" si="41"/>
        <v>44083</v>
      </c>
      <c r="B254">
        <f t="shared" si="32"/>
        <v>2020</v>
      </c>
      <c r="C254" s="3">
        <f t="shared" si="33"/>
        <v>3</v>
      </c>
      <c r="D254" t="str">
        <f t="shared" si="34"/>
        <v>September</v>
      </c>
      <c r="E254" t="str">
        <f t="shared" si="35"/>
        <v>Sep</v>
      </c>
      <c r="F254">
        <f t="shared" si="36"/>
        <v>9</v>
      </c>
      <c r="G254">
        <f t="shared" si="37"/>
        <v>4</v>
      </c>
      <c r="H254" t="str">
        <f t="shared" si="38"/>
        <v>Wednesday</v>
      </c>
      <c r="I254">
        <f t="shared" si="39"/>
        <v>37</v>
      </c>
      <c r="J254" t="str">
        <f t="shared" si="40"/>
        <v>No</v>
      </c>
    </row>
    <row r="255" spans="1:10" x14ac:dyDescent="0.25">
      <c r="A255" s="2">
        <f t="shared" si="41"/>
        <v>44084</v>
      </c>
      <c r="B255">
        <f t="shared" si="32"/>
        <v>2020</v>
      </c>
      <c r="C255" s="3">
        <f t="shared" si="33"/>
        <v>3</v>
      </c>
      <c r="D255" t="str">
        <f t="shared" si="34"/>
        <v>September</v>
      </c>
      <c r="E255" t="str">
        <f t="shared" si="35"/>
        <v>Sep</v>
      </c>
      <c r="F255">
        <f t="shared" si="36"/>
        <v>10</v>
      </c>
      <c r="G255">
        <f t="shared" si="37"/>
        <v>5</v>
      </c>
      <c r="H255" t="str">
        <f t="shared" si="38"/>
        <v>Thursday</v>
      </c>
      <c r="I255">
        <f t="shared" si="39"/>
        <v>37</v>
      </c>
      <c r="J255" t="str">
        <f t="shared" si="40"/>
        <v>No</v>
      </c>
    </row>
    <row r="256" spans="1:10" x14ac:dyDescent="0.25">
      <c r="A256" s="2">
        <f t="shared" si="41"/>
        <v>44085</v>
      </c>
      <c r="B256">
        <f t="shared" si="32"/>
        <v>2020</v>
      </c>
      <c r="C256" s="3">
        <f t="shared" si="33"/>
        <v>3</v>
      </c>
      <c r="D256" t="str">
        <f t="shared" si="34"/>
        <v>September</v>
      </c>
      <c r="E256" t="str">
        <f t="shared" si="35"/>
        <v>Sep</v>
      </c>
      <c r="F256">
        <f t="shared" si="36"/>
        <v>11</v>
      </c>
      <c r="G256">
        <f t="shared" si="37"/>
        <v>6</v>
      </c>
      <c r="H256" t="str">
        <f t="shared" si="38"/>
        <v>Friday</v>
      </c>
      <c r="I256">
        <f t="shared" si="39"/>
        <v>37</v>
      </c>
      <c r="J256" t="str">
        <f t="shared" si="40"/>
        <v>No</v>
      </c>
    </row>
    <row r="257" spans="1:10" x14ac:dyDescent="0.25">
      <c r="A257" s="2">
        <f t="shared" si="41"/>
        <v>44086</v>
      </c>
      <c r="B257">
        <f t="shared" si="32"/>
        <v>2020</v>
      </c>
      <c r="C257" s="3">
        <f t="shared" si="33"/>
        <v>3</v>
      </c>
      <c r="D257" t="str">
        <f t="shared" si="34"/>
        <v>September</v>
      </c>
      <c r="E257" t="str">
        <f t="shared" si="35"/>
        <v>Sep</v>
      </c>
      <c r="F257">
        <f t="shared" si="36"/>
        <v>12</v>
      </c>
      <c r="G257">
        <f t="shared" si="37"/>
        <v>7</v>
      </c>
      <c r="H257" t="str">
        <f t="shared" si="38"/>
        <v>Saturday</v>
      </c>
      <c r="I257">
        <f t="shared" si="39"/>
        <v>37</v>
      </c>
      <c r="J257" t="str">
        <f t="shared" si="40"/>
        <v>Yes</v>
      </c>
    </row>
    <row r="258" spans="1:10" x14ac:dyDescent="0.25">
      <c r="A258" s="2">
        <f t="shared" si="41"/>
        <v>44087</v>
      </c>
      <c r="B258">
        <f t="shared" si="32"/>
        <v>2020</v>
      </c>
      <c r="C258" s="3">
        <f t="shared" si="33"/>
        <v>3</v>
      </c>
      <c r="D258" t="str">
        <f t="shared" si="34"/>
        <v>September</v>
      </c>
      <c r="E258" t="str">
        <f t="shared" si="35"/>
        <v>Sep</v>
      </c>
      <c r="F258">
        <f t="shared" si="36"/>
        <v>13</v>
      </c>
      <c r="G258">
        <f t="shared" si="37"/>
        <v>1</v>
      </c>
      <c r="H258" t="str">
        <f t="shared" si="38"/>
        <v>Sunday</v>
      </c>
      <c r="I258">
        <f t="shared" si="39"/>
        <v>38</v>
      </c>
      <c r="J258" t="str">
        <f t="shared" si="40"/>
        <v>Yes</v>
      </c>
    </row>
    <row r="259" spans="1:10" x14ac:dyDescent="0.25">
      <c r="A259" s="2">
        <f t="shared" si="41"/>
        <v>44088</v>
      </c>
      <c r="B259">
        <f t="shared" ref="B259:B322" si="42">YEAR(A259)</f>
        <v>2020</v>
      </c>
      <c r="C259" s="3">
        <f t="shared" ref="C259:C322" si="43">ROUNDUP(MONTH(A259)/3, 0)</f>
        <v>3</v>
      </c>
      <c r="D259" t="str">
        <f t="shared" ref="D259:D322" si="44">TEXT(A259,"mmmm")</f>
        <v>September</v>
      </c>
      <c r="E259" t="str">
        <f t="shared" ref="E259:E322" si="45">TEXT(A259,"mmm")</f>
        <v>Sep</v>
      </c>
      <c r="F259">
        <f t="shared" ref="F259:F322" si="46">DAY(A259)</f>
        <v>14</v>
      </c>
      <c r="G259">
        <f t="shared" ref="G259:G322" si="47">WEEKDAY(A259, 1 )</f>
        <v>2</v>
      </c>
      <c r="H259" t="str">
        <f t="shared" ref="H259:H322" si="48">TEXT(A259,"dddd")</f>
        <v>Monday</v>
      </c>
      <c r="I259">
        <f t="shared" ref="I259:I322" si="49">WEEKNUM(A259,1)</f>
        <v>38</v>
      </c>
      <c r="J259" t="str">
        <f t="shared" ref="J259:J322" si="50">IF(OR(G259=1,G259=7), "Yes", "No")</f>
        <v>No</v>
      </c>
    </row>
    <row r="260" spans="1:10" x14ac:dyDescent="0.25">
      <c r="A260" s="2">
        <f t="shared" si="41"/>
        <v>44089</v>
      </c>
      <c r="B260">
        <f t="shared" si="42"/>
        <v>2020</v>
      </c>
      <c r="C260" s="3">
        <f t="shared" si="43"/>
        <v>3</v>
      </c>
      <c r="D260" t="str">
        <f t="shared" si="44"/>
        <v>September</v>
      </c>
      <c r="E260" t="str">
        <f t="shared" si="45"/>
        <v>Sep</v>
      </c>
      <c r="F260">
        <f t="shared" si="46"/>
        <v>15</v>
      </c>
      <c r="G260">
        <f t="shared" si="47"/>
        <v>3</v>
      </c>
      <c r="H260" t="str">
        <f t="shared" si="48"/>
        <v>Tuesday</v>
      </c>
      <c r="I260">
        <f t="shared" si="49"/>
        <v>38</v>
      </c>
      <c r="J260" t="str">
        <f t="shared" si="50"/>
        <v>No</v>
      </c>
    </row>
    <row r="261" spans="1:10" x14ac:dyDescent="0.25">
      <c r="A261" s="2">
        <f t="shared" si="41"/>
        <v>44090</v>
      </c>
      <c r="B261">
        <f t="shared" si="42"/>
        <v>2020</v>
      </c>
      <c r="C261" s="3">
        <f t="shared" si="43"/>
        <v>3</v>
      </c>
      <c r="D261" t="str">
        <f t="shared" si="44"/>
        <v>September</v>
      </c>
      <c r="E261" t="str">
        <f t="shared" si="45"/>
        <v>Sep</v>
      </c>
      <c r="F261">
        <f t="shared" si="46"/>
        <v>16</v>
      </c>
      <c r="G261">
        <f t="shared" si="47"/>
        <v>4</v>
      </c>
      <c r="H261" t="str">
        <f t="shared" si="48"/>
        <v>Wednesday</v>
      </c>
      <c r="I261">
        <f t="shared" si="49"/>
        <v>38</v>
      </c>
      <c r="J261" t="str">
        <f t="shared" si="50"/>
        <v>No</v>
      </c>
    </row>
    <row r="262" spans="1:10" x14ac:dyDescent="0.25">
      <c r="A262" s="2">
        <f t="shared" si="41"/>
        <v>44091</v>
      </c>
      <c r="B262">
        <f t="shared" si="42"/>
        <v>2020</v>
      </c>
      <c r="C262" s="3">
        <f t="shared" si="43"/>
        <v>3</v>
      </c>
      <c r="D262" t="str">
        <f t="shared" si="44"/>
        <v>September</v>
      </c>
      <c r="E262" t="str">
        <f t="shared" si="45"/>
        <v>Sep</v>
      </c>
      <c r="F262">
        <f t="shared" si="46"/>
        <v>17</v>
      </c>
      <c r="G262">
        <f t="shared" si="47"/>
        <v>5</v>
      </c>
      <c r="H262" t="str">
        <f t="shared" si="48"/>
        <v>Thursday</v>
      </c>
      <c r="I262">
        <f t="shared" si="49"/>
        <v>38</v>
      </c>
      <c r="J262" t="str">
        <f t="shared" si="50"/>
        <v>No</v>
      </c>
    </row>
    <row r="263" spans="1:10" x14ac:dyDescent="0.25">
      <c r="A263" s="2">
        <f t="shared" si="41"/>
        <v>44092</v>
      </c>
      <c r="B263">
        <f t="shared" si="42"/>
        <v>2020</v>
      </c>
      <c r="C263" s="3">
        <f t="shared" si="43"/>
        <v>3</v>
      </c>
      <c r="D263" t="str">
        <f t="shared" si="44"/>
        <v>September</v>
      </c>
      <c r="E263" t="str">
        <f t="shared" si="45"/>
        <v>Sep</v>
      </c>
      <c r="F263">
        <f t="shared" si="46"/>
        <v>18</v>
      </c>
      <c r="G263">
        <f t="shared" si="47"/>
        <v>6</v>
      </c>
      <c r="H263" t="str">
        <f t="shared" si="48"/>
        <v>Friday</v>
      </c>
      <c r="I263">
        <f t="shared" si="49"/>
        <v>38</v>
      </c>
      <c r="J263" t="str">
        <f t="shared" si="50"/>
        <v>No</v>
      </c>
    </row>
    <row r="264" spans="1:10" x14ac:dyDescent="0.25">
      <c r="A264" s="2">
        <f t="shared" si="41"/>
        <v>44093</v>
      </c>
      <c r="B264">
        <f t="shared" si="42"/>
        <v>2020</v>
      </c>
      <c r="C264" s="3">
        <f t="shared" si="43"/>
        <v>3</v>
      </c>
      <c r="D264" t="str">
        <f t="shared" si="44"/>
        <v>September</v>
      </c>
      <c r="E264" t="str">
        <f t="shared" si="45"/>
        <v>Sep</v>
      </c>
      <c r="F264">
        <f t="shared" si="46"/>
        <v>19</v>
      </c>
      <c r="G264">
        <f t="shared" si="47"/>
        <v>7</v>
      </c>
      <c r="H264" t="str">
        <f t="shared" si="48"/>
        <v>Saturday</v>
      </c>
      <c r="I264">
        <f t="shared" si="49"/>
        <v>38</v>
      </c>
      <c r="J264" t="str">
        <f t="shared" si="50"/>
        <v>Yes</v>
      </c>
    </row>
    <row r="265" spans="1:10" x14ac:dyDescent="0.25">
      <c r="A265" s="2">
        <f t="shared" si="41"/>
        <v>44094</v>
      </c>
      <c r="B265">
        <f t="shared" si="42"/>
        <v>2020</v>
      </c>
      <c r="C265" s="3">
        <f t="shared" si="43"/>
        <v>3</v>
      </c>
      <c r="D265" t="str">
        <f t="shared" si="44"/>
        <v>September</v>
      </c>
      <c r="E265" t="str">
        <f t="shared" si="45"/>
        <v>Sep</v>
      </c>
      <c r="F265">
        <f t="shared" si="46"/>
        <v>20</v>
      </c>
      <c r="G265">
        <f t="shared" si="47"/>
        <v>1</v>
      </c>
      <c r="H265" t="str">
        <f t="shared" si="48"/>
        <v>Sunday</v>
      </c>
      <c r="I265">
        <f t="shared" si="49"/>
        <v>39</v>
      </c>
      <c r="J265" t="str">
        <f t="shared" si="50"/>
        <v>Yes</v>
      </c>
    </row>
    <row r="266" spans="1:10" x14ac:dyDescent="0.25">
      <c r="A266" s="2">
        <f t="shared" si="41"/>
        <v>44095</v>
      </c>
      <c r="B266">
        <f t="shared" si="42"/>
        <v>2020</v>
      </c>
      <c r="C266" s="3">
        <f t="shared" si="43"/>
        <v>3</v>
      </c>
      <c r="D266" t="str">
        <f t="shared" si="44"/>
        <v>September</v>
      </c>
      <c r="E266" t="str">
        <f t="shared" si="45"/>
        <v>Sep</v>
      </c>
      <c r="F266">
        <f t="shared" si="46"/>
        <v>21</v>
      </c>
      <c r="G266">
        <f t="shared" si="47"/>
        <v>2</v>
      </c>
      <c r="H266" t="str">
        <f t="shared" si="48"/>
        <v>Monday</v>
      </c>
      <c r="I266">
        <f t="shared" si="49"/>
        <v>39</v>
      </c>
      <c r="J266" t="str">
        <f t="shared" si="50"/>
        <v>No</v>
      </c>
    </row>
    <row r="267" spans="1:10" x14ac:dyDescent="0.25">
      <c r="A267" s="2">
        <f t="shared" si="41"/>
        <v>44096</v>
      </c>
      <c r="B267">
        <f t="shared" si="42"/>
        <v>2020</v>
      </c>
      <c r="C267" s="3">
        <f t="shared" si="43"/>
        <v>3</v>
      </c>
      <c r="D267" t="str">
        <f t="shared" si="44"/>
        <v>September</v>
      </c>
      <c r="E267" t="str">
        <f t="shared" si="45"/>
        <v>Sep</v>
      </c>
      <c r="F267">
        <f t="shared" si="46"/>
        <v>22</v>
      </c>
      <c r="G267">
        <f t="shared" si="47"/>
        <v>3</v>
      </c>
      <c r="H267" t="str">
        <f t="shared" si="48"/>
        <v>Tuesday</v>
      </c>
      <c r="I267">
        <f t="shared" si="49"/>
        <v>39</v>
      </c>
      <c r="J267" t="str">
        <f t="shared" si="50"/>
        <v>No</v>
      </c>
    </row>
    <row r="268" spans="1:10" x14ac:dyDescent="0.25">
      <c r="A268" s="2">
        <f t="shared" si="41"/>
        <v>44097</v>
      </c>
      <c r="B268">
        <f t="shared" si="42"/>
        <v>2020</v>
      </c>
      <c r="C268" s="3">
        <f t="shared" si="43"/>
        <v>3</v>
      </c>
      <c r="D268" t="str">
        <f t="shared" si="44"/>
        <v>September</v>
      </c>
      <c r="E268" t="str">
        <f t="shared" si="45"/>
        <v>Sep</v>
      </c>
      <c r="F268">
        <f t="shared" si="46"/>
        <v>23</v>
      </c>
      <c r="G268">
        <f t="shared" si="47"/>
        <v>4</v>
      </c>
      <c r="H268" t="str">
        <f t="shared" si="48"/>
        <v>Wednesday</v>
      </c>
      <c r="I268">
        <f t="shared" si="49"/>
        <v>39</v>
      </c>
      <c r="J268" t="str">
        <f t="shared" si="50"/>
        <v>No</v>
      </c>
    </row>
    <row r="269" spans="1:10" x14ac:dyDescent="0.25">
      <c r="A269" s="2">
        <f t="shared" si="41"/>
        <v>44098</v>
      </c>
      <c r="B269">
        <f t="shared" si="42"/>
        <v>2020</v>
      </c>
      <c r="C269" s="3">
        <f t="shared" si="43"/>
        <v>3</v>
      </c>
      <c r="D269" t="str">
        <f t="shared" si="44"/>
        <v>September</v>
      </c>
      <c r="E269" t="str">
        <f t="shared" si="45"/>
        <v>Sep</v>
      </c>
      <c r="F269">
        <f t="shared" si="46"/>
        <v>24</v>
      </c>
      <c r="G269">
        <f t="shared" si="47"/>
        <v>5</v>
      </c>
      <c r="H269" t="str">
        <f t="shared" si="48"/>
        <v>Thursday</v>
      </c>
      <c r="I269">
        <f t="shared" si="49"/>
        <v>39</v>
      </c>
      <c r="J269" t="str">
        <f t="shared" si="50"/>
        <v>No</v>
      </c>
    </row>
    <row r="270" spans="1:10" x14ac:dyDescent="0.25">
      <c r="A270" s="2">
        <f t="shared" si="41"/>
        <v>44099</v>
      </c>
      <c r="B270">
        <f t="shared" si="42"/>
        <v>2020</v>
      </c>
      <c r="C270" s="3">
        <f t="shared" si="43"/>
        <v>3</v>
      </c>
      <c r="D270" t="str">
        <f t="shared" si="44"/>
        <v>September</v>
      </c>
      <c r="E270" t="str">
        <f t="shared" si="45"/>
        <v>Sep</v>
      </c>
      <c r="F270">
        <f t="shared" si="46"/>
        <v>25</v>
      </c>
      <c r="G270">
        <f t="shared" si="47"/>
        <v>6</v>
      </c>
      <c r="H270" t="str">
        <f t="shared" si="48"/>
        <v>Friday</v>
      </c>
      <c r="I270">
        <f t="shared" si="49"/>
        <v>39</v>
      </c>
      <c r="J270" t="str">
        <f t="shared" si="50"/>
        <v>No</v>
      </c>
    </row>
    <row r="271" spans="1:10" x14ac:dyDescent="0.25">
      <c r="A271" s="2">
        <f t="shared" si="41"/>
        <v>44100</v>
      </c>
      <c r="B271">
        <f t="shared" si="42"/>
        <v>2020</v>
      </c>
      <c r="C271" s="3">
        <f t="shared" si="43"/>
        <v>3</v>
      </c>
      <c r="D271" t="str">
        <f t="shared" si="44"/>
        <v>September</v>
      </c>
      <c r="E271" t="str">
        <f t="shared" si="45"/>
        <v>Sep</v>
      </c>
      <c r="F271">
        <f t="shared" si="46"/>
        <v>26</v>
      </c>
      <c r="G271">
        <f t="shared" si="47"/>
        <v>7</v>
      </c>
      <c r="H271" t="str">
        <f t="shared" si="48"/>
        <v>Saturday</v>
      </c>
      <c r="I271">
        <f t="shared" si="49"/>
        <v>39</v>
      </c>
      <c r="J271" t="str">
        <f t="shared" si="50"/>
        <v>Yes</v>
      </c>
    </row>
    <row r="272" spans="1:10" x14ac:dyDescent="0.25">
      <c r="A272" s="2">
        <f t="shared" si="41"/>
        <v>44101</v>
      </c>
      <c r="B272">
        <f t="shared" si="42"/>
        <v>2020</v>
      </c>
      <c r="C272" s="3">
        <f t="shared" si="43"/>
        <v>3</v>
      </c>
      <c r="D272" t="str">
        <f t="shared" si="44"/>
        <v>September</v>
      </c>
      <c r="E272" t="str">
        <f t="shared" si="45"/>
        <v>Sep</v>
      </c>
      <c r="F272">
        <f t="shared" si="46"/>
        <v>27</v>
      </c>
      <c r="G272">
        <f t="shared" si="47"/>
        <v>1</v>
      </c>
      <c r="H272" t="str">
        <f t="shared" si="48"/>
        <v>Sunday</v>
      </c>
      <c r="I272">
        <f t="shared" si="49"/>
        <v>40</v>
      </c>
      <c r="J272" t="str">
        <f t="shared" si="50"/>
        <v>Yes</v>
      </c>
    </row>
    <row r="273" spans="1:10" x14ac:dyDescent="0.25">
      <c r="A273" s="2">
        <f t="shared" si="41"/>
        <v>44102</v>
      </c>
      <c r="B273">
        <f t="shared" si="42"/>
        <v>2020</v>
      </c>
      <c r="C273" s="3">
        <f t="shared" si="43"/>
        <v>3</v>
      </c>
      <c r="D273" t="str">
        <f t="shared" si="44"/>
        <v>September</v>
      </c>
      <c r="E273" t="str">
        <f t="shared" si="45"/>
        <v>Sep</v>
      </c>
      <c r="F273">
        <f t="shared" si="46"/>
        <v>28</v>
      </c>
      <c r="G273">
        <f t="shared" si="47"/>
        <v>2</v>
      </c>
      <c r="H273" t="str">
        <f t="shared" si="48"/>
        <v>Monday</v>
      </c>
      <c r="I273">
        <f t="shared" si="49"/>
        <v>40</v>
      </c>
      <c r="J273" t="str">
        <f t="shared" si="50"/>
        <v>No</v>
      </c>
    </row>
    <row r="274" spans="1:10" x14ac:dyDescent="0.25">
      <c r="A274" s="2">
        <f t="shared" si="41"/>
        <v>44103</v>
      </c>
      <c r="B274">
        <f t="shared" si="42"/>
        <v>2020</v>
      </c>
      <c r="C274" s="3">
        <f t="shared" si="43"/>
        <v>3</v>
      </c>
      <c r="D274" t="str">
        <f t="shared" si="44"/>
        <v>September</v>
      </c>
      <c r="E274" t="str">
        <f t="shared" si="45"/>
        <v>Sep</v>
      </c>
      <c r="F274">
        <f t="shared" si="46"/>
        <v>29</v>
      </c>
      <c r="G274">
        <f t="shared" si="47"/>
        <v>3</v>
      </c>
      <c r="H274" t="str">
        <f t="shared" si="48"/>
        <v>Tuesday</v>
      </c>
      <c r="I274">
        <f t="shared" si="49"/>
        <v>40</v>
      </c>
      <c r="J274" t="str">
        <f t="shared" si="50"/>
        <v>No</v>
      </c>
    </row>
    <row r="275" spans="1:10" x14ac:dyDescent="0.25">
      <c r="A275" s="2">
        <f t="shared" si="41"/>
        <v>44104</v>
      </c>
      <c r="B275">
        <f t="shared" si="42"/>
        <v>2020</v>
      </c>
      <c r="C275" s="3">
        <f t="shared" si="43"/>
        <v>3</v>
      </c>
      <c r="D275" t="str">
        <f t="shared" si="44"/>
        <v>September</v>
      </c>
      <c r="E275" t="str">
        <f t="shared" si="45"/>
        <v>Sep</v>
      </c>
      <c r="F275">
        <f t="shared" si="46"/>
        <v>30</v>
      </c>
      <c r="G275">
        <f t="shared" si="47"/>
        <v>4</v>
      </c>
      <c r="H275" t="str">
        <f t="shared" si="48"/>
        <v>Wednesday</v>
      </c>
      <c r="I275">
        <f t="shared" si="49"/>
        <v>40</v>
      </c>
      <c r="J275" t="str">
        <f t="shared" si="50"/>
        <v>No</v>
      </c>
    </row>
    <row r="276" spans="1:10" x14ac:dyDescent="0.25">
      <c r="A276" s="2">
        <f t="shared" si="41"/>
        <v>44105</v>
      </c>
      <c r="B276">
        <f t="shared" si="42"/>
        <v>2020</v>
      </c>
      <c r="C276" s="3">
        <f t="shared" si="43"/>
        <v>4</v>
      </c>
      <c r="D276" t="str">
        <f t="shared" si="44"/>
        <v>October</v>
      </c>
      <c r="E276" t="str">
        <f t="shared" si="45"/>
        <v>Oct</v>
      </c>
      <c r="F276">
        <f t="shared" si="46"/>
        <v>1</v>
      </c>
      <c r="G276">
        <f t="shared" si="47"/>
        <v>5</v>
      </c>
      <c r="H276" t="str">
        <f t="shared" si="48"/>
        <v>Thursday</v>
      </c>
      <c r="I276">
        <f t="shared" si="49"/>
        <v>40</v>
      </c>
      <c r="J276" t="str">
        <f t="shared" si="50"/>
        <v>No</v>
      </c>
    </row>
    <row r="277" spans="1:10" x14ac:dyDescent="0.25">
      <c r="A277" s="2">
        <f t="shared" si="41"/>
        <v>44106</v>
      </c>
      <c r="B277">
        <f t="shared" si="42"/>
        <v>2020</v>
      </c>
      <c r="C277" s="3">
        <f t="shared" si="43"/>
        <v>4</v>
      </c>
      <c r="D277" t="str">
        <f t="shared" si="44"/>
        <v>October</v>
      </c>
      <c r="E277" t="str">
        <f t="shared" si="45"/>
        <v>Oct</v>
      </c>
      <c r="F277">
        <f t="shared" si="46"/>
        <v>2</v>
      </c>
      <c r="G277">
        <f t="shared" si="47"/>
        <v>6</v>
      </c>
      <c r="H277" t="str">
        <f t="shared" si="48"/>
        <v>Friday</v>
      </c>
      <c r="I277">
        <f t="shared" si="49"/>
        <v>40</v>
      </c>
      <c r="J277" t="str">
        <f t="shared" si="50"/>
        <v>No</v>
      </c>
    </row>
    <row r="278" spans="1:10" x14ac:dyDescent="0.25">
      <c r="A278" s="2">
        <f t="shared" si="41"/>
        <v>44107</v>
      </c>
      <c r="B278">
        <f t="shared" si="42"/>
        <v>2020</v>
      </c>
      <c r="C278" s="3">
        <f t="shared" si="43"/>
        <v>4</v>
      </c>
      <c r="D278" t="str">
        <f t="shared" si="44"/>
        <v>October</v>
      </c>
      <c r="E278" t="str">
        <f t="shared" si="45"/>
        <v>Oct</v>
      </c>
      <c r="F278">
        <f t="shared" si="46"/>
        <v>3</v>
      </c>
      <c r="G278">
        <f t="shared" si="47"/>
        <v>7</v>
      </c>
      <c r="H278" t="str">
        <f t="shared" si="48"/>
        <v>Saturday</v>
      </c>
      <c r="I278">
        <f t="shared" si="49"/>
        <v>40</v>
      </c>
      <c r="J278" t="str">
        <f t="shared" si="50"/>
        <v>Yes</v>
      </c>
    </row>
    <row r="279" spans="1:10" x14ac:dyDescent="0.25">
      <c r="A279" s="2">
        <f t="shared" si="41"/>
        <v>44108</v>
      </c>
      <c r="B279">
        <f t="shared" si="42"/>
        <v>2020</v>
      </c>
      <c r="C279" s="3">
        <f t="shared" si="43"/>
        <v>4</v>
      </c>
      <c r="D279" t="str">
        <f t="shared" si="44"/>
        <v>October</v>
      </c>
      <c r="E279" t="str">
        <f t="shared" si="45"/>
        <v>Oct</v>
      </c>
      <c r="F279">
        <f t="shared" si="46"/>
        <v>4</v>
      </c>
      <c r="G279">
        <f t="shared" si="47"/>
        <v>1</v>
      </c>
      <c r="H279" t="str">
        <f t="shared" si="48"/>
        <v>Sunday</v>
      </c>
      <c r="I279">
        <f t="shared" si="49"/>
        <v>41</v>
      </c>
      <c r="J279" t="str">
        <f t="shared" si="50"/>
        <v>Yes</v>
      </c>
    </row>
    <row r="280" spans="1:10" x14ac:dyDescent="0.25">
      <c r="A280" s="2">
        <f t="shared" si="41"/>
        <v>44109</v>
      </c>
      <c r="B280">
        <f t="shared" si="42"/>
        <v>2020</v>
      </c>
      <c r="C280" s="3">
        <f t="shared" si="43"/>
        <v>4</v>
      </c>
      <c r="D280" t="str">
        <f t="shared" si="44"/>
        <v>October</v>
      </c>
      <c r="E280" t="str">
        <f t="shared" si="45"/>
        <v>Oct</v>
      </c>
      <c r="F280">
        <f t="shared" si="46"/>
        <v>5</v>
      </c>
      <c r="G280">
        <f t="shared" si="47"/>
        <v>2</v>
      </c>
      <c r="H280" t="str">
        <f t="shared" si="48"/>
        <v>Monday</v>
      </c>
      <c r="I280">
        <f t="shared" si="49"/>
        <v>41</v>
      </c>
      <c r="J280" t="str">
        <f t="shared" si="50"/>
        <v>No</v>
      </c>
    </row>
    <row r="281" spans="1:10" x14ac:dyDescent="0.25">
      <c r="A281" s="2">
        <f t="shared" si="41"/>
        <v>44110</v>
      </c>
      <c r="B281">
        <f t="shared" si="42"/>
        <v>2020</v>
      </c>
      <c r="C281" s="3">
        <f t="shared" si="43"/>
        <v>4</v>
      </c>
      <c r="D281" t="str">
        <f t="shared" si="44"/>
        <v>October</v>
      </c>
      <c r="E281" t="str">
        <f t="shared" si="45"/>
        <v>Oct</v>
      </c>
      <c r="F281">
        <f t="shared" si="46"/>
        <v>6</v>
      </c>
      <c r="G281">
        <f t="shared" si="47"/>
        <v>3</v>
      </c>
      <c r="H281" t="str">
        <f t="shared" si="48"/>
        <v>Tuesday</v>
      </c>
      <c r="I281">
        <f t="shared" si="49"/>
        <v>41</v>
      </c>
      <c r="J281" t="str">
        <f t="shared" si="50"/>
        <v>No</v>
      </c>
    </row>
    <row r="282" spans="1:10" x14ac:dyDescent="0.25">
      <c r="A282" s="2">
        <f t="shared" si="41"/>
        <v>44111</v>
      </c>
      <c r="B282">
        <f t="shared" si="42"/>
        <v>2020</v>
      </c>
      <c r="C282" s="3">
        <f t="shared" si="43"/>
        <v>4</v>
      </c>
      <c r="D282" t="str">
        <f t="shared" si="44"/>
        <v>October</v>
      </c>
      <c r="E282" t="str">
        <f t="shared" si="45"/>
        <v>Oct</v>
      </c>
      <c r="F282">
        <f t="shared" si="46"/>
        <v>7</v>
      </c>
      <c r="G282">
        <f t="shared" si="47"/>
        <v>4</v>
      </c>
      <c r="H282" t="str">
        <f t="shared" si="48"/>
        <v>Wednesday</v>
      </c>
      <c r="I282">
        <f t="shared" si="49"/>
        <v>41</v>
      </c>
      <c r="J282" t="str">
        <f t="shared" si="50"/>
        <v>No</v>
      </c>
    </row>
    <row r="283" spans="1:10" x14ac:dyDescent="0.25">
      <c r="A283" s="2">
        <f t="shared" si="41"/>
        <v>44112</v>
      </c>
      <c r="B283">
        <f t="shared" si="42"/>
        <v>2020</v>
      </c>
      <c r="C283" s="3">
        <f t="shared" si="43"/>
        <v>4</v>
      </c>
      <c r="D283" t="str">
        <f t="shared" si="44"/>
        <v>October</v>
      </c>
      <c r="E283" t="str">
        <f t="shared" si="45"/>
        <v>Oct</v>
      </c>
      <c r="F283">
        <f t="shared" si="46"/>
        <v>8</v>
      </c>
      <c r="G283">
        <f t="shared" si="47"/>
        <v>5</v>
      </c>
      <c r="H283" t="str">
        <f t="shared" si="48"/>
        <v>Thursday</v>
      </c>
      <c r="I283">
        <f t="shared" si="49"/>
        <v>41</v>
      </c>
      <c r="J283" t="str">
        <f t="shared" si="50"/>
        <v>No</v>
      </c>
    </row>
    <row r="284" spans="1:10" x14ac:dyDescent="0.25">
      <c r="A284" s="2">
        <f t="shared" si="41"/>
        <v>44113</v>
      </c>
      <c r="B284">
        <f t="shared" si="42"/>
        <v>2020</v>
      </c>
      <c r="C284" s="3">
        <f t="shared" si="43"/>
        <v>4</v>
      </c>
      <c r="D284" t="str">
        <f t="shared" si="44"/>
        <v>October</v>
      </c>
      <c r="E284" t="str">
        <f t="shared" si="45"/>
        <v>Oct</v>
      </c>
      <c r="F284">
        <f t="shared" si="46"/>
        <v>9</v>
      </c>
      <c r="G284">
        <f t="shared" si="47"/>
        <v>6</v>
      </c>
      <c r="H284" t="str">
        <f t="shared" si="48"/>
        <v>Friday</v>
      </c>
      <c r="I284">
        <f t="shared" si="49"/>
        <v>41</v>
      </c>
      <c r="J284" t="str">
        <f t="shared" si="50"/>
        <v>No</v>
      </c>
    </row>
    <row r="285" spans="1:10" x14ac:dyDescent="0.25">
      <c r="A285" s="2">
        <f t="shared" si="41"/>
        <v>44114</v>
      </c>
      <c r="B285">
        <f t="shared" si="42"/>
        <v>2020</v>
      </c>
      <c r="C285" s="3">
        <f t="shared" si="43"/>
        <v>4</v>
      </c>
      <c r="D285" t="str">
        <f t="shared" si="44"/>
        <v>October</v>
      </c>
      <c r="E285" t="str">
        <f t="shared" si="45"/>
        <v>Oct</v>
      </c>
      <c r="F285">
        <f t="shared" si="46"/>
        <v>10</v>
      </c>
      <c r="G285">
        <f t="shared" si="47"/>
        <v>7</v>
      </c>
      <c r="H285" t="str">
        <f t="shared" si="48"/>
        <v>Saturday</v>
      </c>
      <c r="I285">
        <f t="shared" si="49"/>
        <v>41</v>
      </c>
      <c r="J285" t="str">
        <f t="shared" si="50"/>
        <v>Yes</v>
      </c>
    </row>
    <row r="286" spans="1:10" x14ac:dyDescent="0.25">
      <c r="A286" s="2">
        <f t="shared" si="41"/>
        <v>44115</v>
      </c>
      <c r="B286">
        <f t="shared" si="42"/>
        <v>2020</v>
      </c>
      <c r="C286" s="3">
        <f t="shared" si="43"/>
        <v>4</v>
      </c>
      <c r="D286" t="str">
        <f t="shared" si="44"/>
        <v>October</v>
      </c>
      <c r="E286" t="str">
        <f t="shared" si="45"/>
        <v>Oct</v>
      </c>
      <c r="F286">
        <f t="shared" si="46"/>
        <v>11</v>
      </c>
      <c r="G286">
        <f t="shared" si="47"/>
        <v>1</v>
      </c>
      <c r="H286" t="str">
        <f t="shared" si="48"/>
        <v>Sunday</v>
      </c>
      <c r="I286">
        <f t="shared" si="49"/>
        <v>42</v>
      </c>
      <c r="J286" t="str">
        <f t="shared" si="50"/>
        <v>Yes</v>
      </c>
    </row>
    <row r="287" spans="1:10" x14ac:dyDescent="0.25">
      <c r="A287" s="2">
        <f t="shared" si="41"/>
        <v>44116</v>
      </c>
      <c r="B287">
        <f t="shared" si="42"/>
        <v>2020</v>
      </c>
      <c r="C287" s="3">
        <f t="shared" si="43"/>
        <v>4</v>
      </c>
      <c r="D287" t="str">
        <f t="shared" si="44"/>
        <v>October</v>
      </c>
      <c r="E287" t="str">
        <f t="shared" si="45"/>
        <v>Oct</v>
      </c>
      <c r="F287">
        <f t="shared" si="46"/>
        <v>12</v>
      </c>
      <c r="G287">
        <f t="shared" si="47"/>
        <v>2</v>
      </c>
      <c r="H287" t="str">
        <f t="shared" si="48"/>
        <v>Monday</v>
      </c>
      <c r="I287">
        <f t="shared" si="49"/>
        <v>42</v>
      </c>
      <c r="J287" t="str">
        <f t="shared" si="50"/>
        <v>No</v>
      </c>
    </row>
    <row r="288" spans="1:10" x14ac:dyDescent="0.25">
      <c r="A288" s="2">
        <f t="shared" si="41"/>
        <v>44117</v>
      </c>
      <c r="B288">
        <f t="shared" si="42"/>
        <v>2020</v>
      </c>
      <c r="C288" s="3">
        <f t="shared" si="43"/>
        <v>4</v>
      </c>
      <c r="D288" t="str">
        <f t="shared" si="44"/>
        <v>October</v>
      </c>
      <c r="E288" t="str">
        <f t="shared" si="45"/>
        <v>Oct</v>
      </c>
      <c r="F288">
        <f t="shared" si="46"/>
        <v>13</v>
      </c>
      <c r="G288">
        <f t="shared" si="47"/>
        <v>3</v>
      </c>
      <c r="H288" t="str">
        <f t="shared" si="48"/>
        <v>Tuesday</v>
      </c>
      <c r="I288">
        <f t="shared" si="49"/>
        <v>42</v>
      </c>
      <c r="J288" t="str">
        <f t="shared" si="50"/>
        <v>No</v>
      </c>
    </row>
    <row r="289" spans="1:10" x14ac:dyDescent="0.25">
      <c r="A289" s="2">
        <f t="shared" si="41"/>
        <v>44118</v>
      </c>
      <c r="B289">
        <f t="shared" si="42"/>
        <v>2020</v>
      </c>
      <c r="C289" s="3">
        <f t="shared" si="43"/>
        <v>4</v>
      </c>
      <c r="D289" t="str">
        <f t="shared" si="44"/>
        <v>October</v>
      </c>
      <c r="E289" t="str">
        <f t="shared" si="45"/>
        <v>Oct</v>
      </c>
      <c r="F289">
        <f t="shared" si="46"/>
        <v>14</v>
      </c>
      <c r="G289">
        <f t="shared" si="47"/>
        <v>4</v>
      </c>
      <c r="H289" t="str">
        <f t="shared" si="48"/>
        <v>Wednesday</v>
      </c>
      <c r="I289">
        <f t="shared" si="49"/>
        <v>42</v>
      </c>
      <c r="J289" t="str">
        <f t="shared" si="50"/>
        <v>No</v>
      </c>
    </row>
    <row r="290" spans="1:10" x14ac:dyDescent="0.25">
      <c r="A290" s="2">
        <f t="shared" si="41"/>
        <v>44119</v>
      </c>
      <c r="B290">
        <f t="shared" si="42"/>
        <v>2020</v>
      </c>
      <c r="C290" s="3">
        <f t="shared" si="43"/>
        <v>4</v>
      </c>
      <c r="D290" t="str">
        <f t="shared" si="44"/>
        <v>October</v>
      </c>
      <c r="E290" t="str">
        <f t="shared" si="45"/>
        <v>Oct</v>
      </c>
      <c r="F290">
        <f t="shared" si="46"/>
        <v>15</v>
      </c>
      <c r="G290">
        <f t="shared" si="47"/>
        <v>5</v>
      </c>
      <c r="H290" t="str">
        <f t="shared" si="48"/>
        <v>Thursday</v>
      </c>
      <c r="I290">
        <f t="shared" si="49"/>
        <v>42</v>
      </c>
      <c r="J290" t="str">
        <f t="shared" si="50"/>
        <v>No</v>
      </c>
    </row>
    <row r="291" spans="1:10" x14ac:dyDescent="0.25">
      <c r="A291" s="2">
        <f t="shared" si="41"/>
        <v>44120</v>
      </c>
      <c r="B291">
        <f t="shared" si="42"/>
        <v>2020</v>
      </c>
      <c r="C291" s="3">
        <f t="shared" si="43"/>
        <v>4</v>
      </c>
      <c r="D291" t="str">
        <f t="shared" si="44"/>
        <v>October</v>
      </c>
      <c r="E291" t="str">
        <f t="shared" si="45"/>
        <v>Oct</v>
      </c>
      <c r="F291">
        <f t="shared" si="46"/>
        <v>16</v>
      </c>
      <c r="G291">
        <f t="shared" si="47"/>
        <v>6</v>
      </c>
      <c r="H291" t="str">
        <f t="shared" si="48"/>
        <v>Friday</v>
      </c>
      <c r="I291">
        <f t="shared" si="49"/>
        <v>42</v>
      </c>
      <c r="J291" t="str">
        <f t="shared" si="50"/>
        <v>No</v>
      </c>
    </row>
    <row r="292" spans="1:10" x14ac:dyDescent="0.25">
      <c r="A292" s="2">
        <f t="shared" si="41"/>
        <v>44121</v>
      </c>
      <c r="B292">
        <f t="shared" si="42"/>
        <v>2020</v>
      </c>
      <c r="C292" s="3">
        <f t="shared" si="43"/>
        <v>4</v>
      </c>
      <c r="D292" t="str">
        <f t="shared" si="44"/>
        <v>October</v>
      </c>
      <c r="E292" t="str">
        <f t="shared" si="45"/>
        <v>Oct</v>
      </c>
      <c r="F292">
        <f t="shared" si="46"/>
        <v>17</v>
      </c>
      <c r="G292">
        <f t="shared" si="47"/>
        <v>7</v>
      </c>
      <c r="H292" t="str">
        <f t="shared" si="48"/>
        <v>Saturday</v>
      </c>
      <c r="I292">
        <f t="shared" si="49"/>
        <v>42</v>
      </c>
      <c r="J292" t="str">
        <f t="shared" si="50"/>
        <v>Yes</v>
      </c>
    </row>
    <row r="293" spans="1:10" x14ac:dyDescent="0.25">
      <c r="A293" s="2">
        <f t="shared" si="41"/>
        <v>44122</v>
      </c>
      <c r="B293">
        <f t="shared" si="42"/>
        <v>2020</v>
      </c>
      <c r="C293" s="3">
        <f t="shared" si="43"/>
        <v>4</v>
      </c>
      <c r="D293" t="str">
        <f t="shared" si="44"/>
        <v>October</v>
      </c>
      <c r="E293" t="str">
        <f t="shared" si="45"/>
        <v>Oct</v>
      </c>
      <c r="F293">
        <f t="shared" si="46"/>
        <v>18</v>
      </c>
      <c r="G293">
        <f t="shared" si="47"/>
        <v>1</v>
      </c>
      <c r="H293" t="str">
        <f t="shared" si="48"/>
        <v>Sunday</v>
      </c>
      <c r="I293">
        <f t="shared" si="49"/>
        <v>43</v>
      </c>
      <c r="J293" t="str">
        <f t="shared" si="50"/>
        <v>Yes</v>
      </c>
    </row>
    <row r="294" spans="1:10" x14ac:dyDescent="0.25">
      <c r="A294" s="2">
        <f t="shared" si="41"/>
        <v>44123</v>
      </c>
      <c r="B294">
        <f t="shared" si="42"/>
        <v>2020</v>
      </c>
      <c r="C294" s="3">
        <f t="shared" si="43"/>
        <v>4</v>
      </c>
      <c r="D294" t="str">
        <f t="shared" si="44"/>
        <v>October</v>
      </c>
      <c r="E294" t="str">
        <f t="shared" si="45"/>
        <v>Oct</v>
      </c>
      <c r="F294">
        <f t="shared" si="46"/>
        <v>19</v>
      </c>
      <c r="G294">
        <f t="shared" si="47"/>
        <v>2</v>
      </c>
      <c r="H294" t="str">
        <f t="shared" si="48"/>
        <v>Monday</v>
      </c>
      <c r="I294">
        <f t="shared" si="49"/>
        <v>43</v>
      </c>
      <c r="J294" t="str">
        <f t="shared" si="50"/>
        <v>No</v>
      </c>
    </row>
    <row r="295" spans="1:10" x14ac:dyDescent="0.25">
      <c r="A295" s="2">
        <f t="shared" ref="A295:A358" si="51">A294+1</f>
        <v>44124</v>
      </c>
      <c r="B295">
        <f t="shared" si="42"/>
        <v>2020</v>
      </c>
      <c r="C295" s="3">
        <f t="shared" si="43"/>
        <v>4</v>
      </c>
      <c r="D295" t="str">
        <f t="shared" si="44"/>
        <v>October</v>
      </c>
      <c r="E295" t="str">
        <f t="shared" si="45"/>
        <v>Oct</v>
      </c>
      <c r="F295">
        <f t="shared" si="46"/>
        <v>20</v>
      </c>
      <c r="G295">
        <f t="shared" si="47"/>
        <v>3</v>
      </c>
      <c r="H295" t="str">
        <f t="shared" si="48"/>
        <v>Tuesday</v>
      </c>
      <c r="I295">
        <f t="shared" si="49"/>
        <v>43</v>
      </c>
      <c r="J295" t="str">
        <f t="shared" si="50"/>
        <v>No</v>
      </c>
    </row>
    <row r="296" spans="1:10" x14ac:dyDescent="0.25">
      <c r="A296" s="2">
        <f t="shared" si="51"/>
        <v>44125</v>
      </c>
      <c r="B296">
        <f t="shared" si="42"/>
        <v>2020</v>
      </c>
      <c r="C296" s="3">
        <f t="shared" si="43"/>
        <v>4</v>
      </c>
      <c r="D296" t="str">
        <f t="shared" si="44"/>
        <v>October</v>
      </c>
      <c r="E296" t="str">
        <f t="shared" si="45"/>
        <v>Oct</v>
      </c>
      <c r="F296">
        <f t="shared" si="46"/>
        <v>21</v>
      </c>
      <c r="G296">
        <f t="shared" si="47"/>
        <v>4</v>
      </c>
      <c r="H296" t="str">
        <f t="shared" si="48"/>
        <v>Wednesday</v>
      </c>
      <c r="I296">
        <f t="shared" si="49"/>
        <v>43</v>
      </c>
      <c r="J296" t="str">
        <f t="shared" si="50"/>
        <v>No</v>
      </c>
    </row>
    <row r="297" spans="1:10" x14ac:dyDescent="0.25">
      <c r="A297" s="2">
        <f t="shared" si="51"/>
        <v>44126</v>
      </c>
      <c r="B297">
        <f t="shared" si="42"/>
        <v>2020</v>
      </c>
      <c r="C297" s="3">
        <f t="shared" si="43"/>
        <v>4</v>
      </c>
      <c r="D297" t="str">
        <f t="shared" si="44"/>
        <v>October</v>
      </c>
      <c r="E297" t="str">
        <f t="shared" si="45"/>
        <v>Oct</v>
      </c>
      <c r="F297">
        <f t="shared" si="46"/>
        <v>22</v>
      </c>
      <c r="G297">
        <f t="shared" si="47"/>
        <v>5</v>
      </c>
      <c r="H297" t="str">
        <f t="shared" si="48"/>
        <v>Thursday</v>
      </c>
      <c r="I297">
        <f t="shared" si="49"/>
        <v>43</v>
      </c>
      <c r="J297" t="str">
        <f t="shared" si="50"/>
        <v>No</v>
      </c>
    </row>
    <row r="298" spans="1:10" x14ac:dyDescent="0.25">
      <c r="A298" s="2">
        <f t="shared" si="51"/>
        <v>44127</v>
      </c>
      <c r="B298">
        <f t="shared" si="42"/>
        <v>2020</v>
      </c>
      <c r="C298" s="3">
        <f t="shared" si="43"/>
        <v>4</v>
      </c>
      <c r="D298" t="str">
        <f t="shared" si="44"/>
        <v>October</v>
      </c>
      <c r="E298" t="str">
        <f t="shared" si="45"/>
        <v>Oct</v>
      </c>
      <c r="F298">
        <f t="shared" si="46"/>
        <v>23</v>
      </c>
      <c r="G298">
        <f t="shared" si="47"/>
        <v>6</v>
      </c>
      <c r="H298" t="str">
        <f t="shared" si="48"/>
        <v>Friday</v>
      </c>
      <c r="I298">
        <f t="shared" si="49"/>
        <v>43</v>
      </c>
      <c r="J298" t="str">
        <f t="shared" si="50"/>
        <v>No</v>
      </c>
    </row>
    <row r="299" spans="1:10" x14ac:dyDescent="0.25">
      <c r="A299" s="2">
        <f t="shared" si="51"/>
        <v>44128</v>
      </c>
      <c r="B299">
        <f t="shared" si="42"/>
        <v>2020</v>
      </c>
      <c r="C299" s="3">
        <f t="shared" si="43"/>
        <v>4</v>
      </c>
      <c r="D299" t="str">
        <f t="shared" si="44"/>
        <v>October</v>
      </c>
      <c r="E299" t="str">
        <f t="shared" si="45"/>
        <v>Oct</v>
      </c>
      <c r="F299">
        <f t="shared" si="46"/>
        <v>24</v>
      </c>
      <c r="G299">
        <f t="shared" si="47"/>
        <v>7</v>
      </c>
      <c r="H299" t="str">
        <f t="shared" si="48"/>
        <v>Saturday</v>
      </c>
      <c r="I299">
        <f t="shared" si="49"/>
        <v>43</v>
      </c>
      <c r="J299" t="str">
        <f t="shared" si="50"/>
        <v>Yes</v>
      </c>
    </row>
    <row r="300" spans="1:10" x14ac:dyDescent="0.25">
      <c r="A300" s="2">
        <f t="shared" si="51"/>
        <v>44129</v>
      </c>
      <c r="B300">
        <f t="shared" si="42"/>
        <v>2020</v>
      </c>
      <c r="C300" s="3">
        <f t="shared" si="43"/>
        <v>4</v>
      </c>
      <c r="D300" t="str">
        <f t="shared" si="44"/>
        <v>October</v>
      </c>
      <c r="E300" t="str">
        <f t="shared" si="45"/>
        <v>Oct</v>
      </c>
      <c r="F300">
        <f t="shared" si="46"/>
        <v>25</v>
      </c>
      <c r="G300">
        <f t="shared" si="47"/>
        <v>1</v>
      </c>
      <c r="H300" t="str">
        <f t="shared" si="48"/>
        <v>Sunday</v>
      </c>
      <c r="I300">
        <f t="shared" si="49"/>
        <v>44</v>
      </c>
      <c r="J300" t="str">
        <f t="shared" si="50"/>
        <v>Yes</v>
      </c>
    </row>
    <row r="301" spans="1:10" x14ac:dyDescent="0.25">
      <c r="A301" s="2">
        <f t="shared" si="51"/>
        <v>44130</v>
      </c>
      <c r="B301">
        <f t="shared" si="42"/>
        <v>2020</v>
      </c>
      <c r="C301" s="3">
        <f t="shared" si="43"/>
        <v>4</v>
      </c>
      <c r="D301" t="str">
        <f t="shared" si="44"/>
        <v>October</v>
      </c>
      <c r="E301" t="str">
        <f t="shared" si="45"/>
        <v>Oct</v>
      </c>
      <c r="F301">
        <f t="shared" si="46"/>
        <v>26</v>
      </c>
      <c r="G301">
        <f t="shared" si="47"/>
        <v>2</v>
      </c>
      <c r="H301" t="str">
        <f t="shared" si="48"/>
        <v>Monday</v>
      </c>
      <c r="I301">
        <f t="shared" si="49"/>
        <v>44</v>
      </c>
      <c r="J301" t="str">
        <f t="shared" si="50"/>
        <v>No</v>
      </c>
    </row>
    <row r="302" spans="1:10" x14ac:dyDescent="0.25">
      <c r="A302" s="2">
        <f t="shared" si="51"/>
        <v>44131</v>
      </c>
      <c r="B302">
        <f t="shared" si="42"/>
        <v>2020</v>
      </c>
      <c r="C302" s="3">
        <f t="shared" si="43"/>
        <v>4</v>
      </c>
      <c r="D302" t="str">
        <f t="shared" si="44"/>
        <v>October</v>
      </c>
      <c r="E302" t="str">
        <f t="shared" si="45"/>
        <v>Oct</v>
      </c>
      <c r="F302">
        <f t="shared" si="46"/>
        <v>27</v>
      </c>
      <c r="G302">
        <f t="shared" si="47"/>
        <v>3</v>
      </c>
      <c r="H302" t="str">
        <f t="shared" si="48"/>
        <v>Tuesday</v>
      </c>
      <c r="I302">
        <f t="shared" si="49"/>
        <v>44</v>
      </c>
      <c r="J302" t="str">
        <f t="shared" si="50"/>
        <v>No</v>
      </c>
    </row>
    <row r="303" spans="1:10" x14ac:dyDescent="0.25">
      <c r="A303" s="2">
        <f t="shared" si="51"/>
        <v>44132</v>
      </c>
      <c r="B303">
        <f t="shared" si="42"/>
        <v>2020</v>
      </c>
      <c r="C303" s="3">
        <f t="shared" si="43"/>
        <v>4</v>
      </c>
      <c r="D303" t="str">
        <f t="shared" si="44"/>
        <v>October</v>
      </c>
      <c r="E303" t="str">
        <f t="shared" si="45"/>
        <v>Oct</v>
      </c>
      <c r="F303">
        <f t="shared" si="46"/>
        <v>28</v>
      </c>
      <c r="G303">
        <f t="shared" si="47"/>
        <v>4</v>
      </c>
      <c r="H303" t="str">
        <f t="shared" si="48"/>
        <v>Wednesday</v>
      </c>
      <c r="I303">
        <f t="shared" si="49"/>
        <v>44</v>
      </c>
      <c r="J303" t="str">
        <f t="shared" si="50"/>
        <v>No</v>
      </c>
    </row>
    <row r="304" spans="1:10" x14ac:dyDescent="0.25">
      <c r="A304" s="2">
        <f t="shared" si="51"/>
        <v>44133</v>
      </c>
      <c r="B304">
        <f t="shared" si="42"/>
        <v>2020</v>
      </c>
      <c r="C304" s="3">
        <f t="shared" si="43"/>
        <v>4</v>
      </c>
      <c r="D304" t="str">
        <f t="shared" si="44"/>
        <v>October</v>
      </c>
      <c r="E304" t="str">
        <f t="shared" si="45"/>
        <v>Oct</v>
      </c>
      <c r="F304">
        <f t="shared" si="46"/>
        <v>29</v>
      </c>
      <c r="G304">
        <f t="shared" si="47"/>
        <v>5</v>
      </c>
      <c r="H304" t="str">
        <f t="shared" si="48"/>
        <v>Thursday</v>
      </c>
      <c r="I304">
        <f t="shared" si="49"/>
        <v>44</v>
      </c>
      <c r="J304" t="str">
        <f t="shared" si="50"/>
        <v>No</v>
      </c>
    </row>
    <row r="305" spans="1:10" x14ac:dyDescent="0.25">
      <c r="A305" s="2">
        <f t="shared" si="51"/>
        <v>44134</v>
      </c>
      <c r="B305">
        <f t="shared" si="42"/>
        <v>2020</v>
      </c>
      <c r="C305" s="3">
        <f t="shared" si="43"/>
        <v>4</v>
      </c>
      <c r="D305" t="str">
        <f t="shared" si="44"/>
        <v>October</v>
      </c>
      <c r="E305" t="str">
        <f t="shared" si="45"/>
        <v>Oct</v>
      </c>
      <c r="F305">
        <f t="shared" si="46"/>
        <v>30</v>
      </c>
      <c r="G305">
        <f t="shared" si="47"/>
        <v>6</v>
      </c>
      <c r="H305" t="str">
        <f t="shared" si="48"/>
        <v>Friday</v>
      </c>
      <c r="I305">
        <f t="shared" si="49"/>
        <v>44</v>
      </c>
      <c r="J305" t="str">
        <f t="shared" si="50"/>
        <v>No</v>
      </c>
    </row>
    <row r="306" spans="1:10" x14ac:dyDescent="0.25">
      <c r="A306" s="2">
        <f t="shared" si="51"/>
        <v>44135</v>
      </c>
      <c r="B306">
        <f t="shared" si="42"/>
        <v>2020</v>
      </c>
      <c r="C306" s="3">
        <f t="shared" si="43"/>
        <v>4</v>
      </c>
      <c r="D306" t="str">
        <f t="shared" si="44"/>
        <v>October</v>
      </c>
      <c r="E306" t="str">
        <f t="shared" si="45"/>
        <v>Oct</v>
      </c>
      <c r="F306">
        <f t="shared" si="46"/>
        <v>31</v>
      </c>
      <c r="G306">
        <f t="shared" si="47"/>
        <v>7</v>
      </c>
      <c r="H306" t="str">
        <f t="shared" si="48"/>
        <v>Saturday</v>
      </c>
      <c r="I306">
        <f t="shared" si="49"/>
        <v>44</v>
      </c>
      <c r="J306" t="str">
        <f t="shared" si="50"/>
        <v>Yes</v>
      </c>
    </row>
    <row r="307" spans="1:10" x14ac:dyDescent="0.25">
      <c r="A307" s="2">
        <f t="shared" si="51"/>
        <v>44136</v>
      </c>
      <c r="B307">
        <f t="shared" si="42"/>
        <v>2020</v>
      </c>
      <c r="C307" s="3">
        <f t="shared" si="43"/>
        <v>4</v>
      </c>
      <c r="D307" t="str">
        <f t="shared" si="44"/>
        <v>November</v>
      </c>
      <c r="E307" t="str">
        <f t="shared" si="45"/>
        <v>Nov</v>
      </c>
      <c r="F307">
        <f t="shared" si="46"/>
        <v>1</v>
      </c>
      <c r="G307">
        <f t="shared" si="47"/>
        <v>1</v>
      </c>
      <c r="H307" t="str">
        <f t="shared" si="48"/>
        <v>Sunday</v>
      </c>
      <c r="I307">
        <f t="shared" si="49"/>
        <v>45</v>
      </c>
      <c r="J307" t="str">
        <f t="shared" si="50"/>
        <v>Yes</v>
      </c>
    </row>
    <row r="308" spans="1:10" x14ac:dyDescent="0.25">
      <c r="A308" s="2">
        <f t="shared" si="51"/>
        <v>44137</v>
      </c>
      <c r="B308">
        <f t="shared" si="42"/>
        <v>2020</v>
      </c>
      <c r="C308" s="3">
        <f t="shared" si="43"/>
        <v>4</v>
      </c>
      <c r="D308" t="str">
        <f t="shared" si="44"/>
        <v>November</v>
      </c>
      <c r="E308" t="str">
        <f t="shared" si="45"/>
        <v>Nov</v>
      </c>
      <c r="F308">
        <f t="shared" si="46"/>
        <v>2</v>
      </c>
      <c r="G308">
        <f t="shared" si="47"/>
        <v>2</v>
      </c>
      <c r="H308" t="str">
        <f t="shared" si="48"/>
        <v>Monday</v>
      </c>
      <c r="I308">
        <f t="shared" si="49"/>
        <v>45</v>
      </c>
      <c r="J308" t="str">
        <f t="shared" si="50"/>
        <v>No</v>
      </c>
    </row>
    <row r="309" spans="1:10" x14ac:dyDescent="0.25">
      <c r="A309" s="2">
        <f t="shared" si="51"/>
        <v>44138</v>
      </c>
      <c r="B309">
        <f t="shared" si="42"/>
        <v>2020</v>
      </c>
      <c r="C309" s="3">
        <f t="shared" si="43"/>
        <v>4</v>
      </c>
      <c r="D309" t="str">
        <f t="shared" si="44"/>
        <v>November</v>
      </c>
      <c r="E309" t="str">
        <f t="shared" si="45"/>
        <v>Nov</v>
      </c>
      <c r="F309">
        <f t="shared" si="46"/>
        <v>3</v>
      </c>
      <c r="G309">
        <f t="shared" si="47"/>
        <v>3</v>
      </c>
      <c r="H309" t="str">
        <f t="shared" si="48"/>
        <v>Tuesday</v>
      </c>
      <c r="I309">
        <f t="shared" si="49"/>
        <v>45</v>
      </c>
      <c r="J309" t="str">
        <f t="shared" si="50"/>
        <v>No</v>
      </c>
    </row>
    <row r="310" spans="1:10" x14ac:dyDescent="0.25">
      <c r="A310" s="2">
        <f t="shared" si="51"/>
        <v>44139</v>
      </c>
      <c r="B310">
        <f t="shared" si="42"/>
        <v>2020</v>
      </c>
      <c r="C310" s="3">
        <f t="shared" si="43"/>
        <v>4</v>
      </c>
      <c r="D310" t="str">
        <f t="shared" si="44"/>
        <v>November</v>
      </c>
      <c r="E310" t="str">
        <f t="shared" si="45"/>
        <v>Nov</v>
      </c>
      <c r="F310">
        <f t="shared" si="46"/>
        <v>4</v>
      </c>
      <c r="G310">
        <f t="shared" si="47"/>
        <v>4</v>
      </c>
      <c r="H310" t="str">
        <f t="shared" si="48"/>
        <v>Wednesday</v>
      </c>
      <c r="I310">
        <f t="shared" si="49"/>
        <v>45</v>
      </c>
      <c r="J310" t="str">
        <f t="shared" si="50"/>
        <v>No</v>
      </c>
    </row>
    <row r="311" spans="1:10" x14ac:dyDescent="0.25">
      <c r="A311" s="2">
        <f t="shared" si="51"/>
        <v>44140</v>
      </c>
      <c r="B311">
        <f t="shared" si="42"/>
        <v>2020</v>
      </c>
      <c r="C311" s="3">
        <f t="shared" si="43"/>
        <v>4</v>
      </c>
      <c r="D311" t="str">
        <f t="shared" si="44"/>
        <v>November</v>
      </c>
      <c r="E311" t="str">
        <f t="shared" si="45"/>
        <v>Nov</v>
      </c>
      <c r="F311">
        <f t="shared" si="46"/>
        <v>5</v>
      </c>
      <c r="G311">
        <f t="shared" si="47"/>
        <v>5</v>
      </c>
      <c r="H311" t="str">
        <f t="shared" si="48"/>
        <v>Thursday</v>
      </c>
      <c r="I311">
        <f t="shared" si="49"/>
        <v>45</v>
      </c>
      <c r="J311" t="str">
        <f t="shared" si="50"/>
        <v>No</v>
      </c>
    </row>
    <row r="312" spans="1:10" x14ac:dyDescent="0.25">
      <c r="A312" s="2">
        <f t="shared" si="51"/>
        <v>44141</v>
      </c>
      <c r="B312">
        <f t="shared" si="42"/>
        <v>2020</v>
      </c>
      <c r="C312" s="3">
        <f t="shared" si="43"/>
        <v>4</v>
      </c>
      <c r="D312" t="str">
        <f t="shared" si="44"/>
        <v>November</v>
      </c>
      <c r="E312" t="str">
        <f t="shared" si="45"/>
        <v>Nov</v>
      </c>
      <c r="F312">
        <f t="shared" si="46"/>
        <v>6</v>
      </c>
      <c r="G312">
        <f t="shared" si="47"/>
        <v>6</v>
      </c>
      <c r="H312" t="str">
        <f t="shared" si="48"/>
        <v>Friday</v>
      </c>
      <c r="I312">
        <f t="shared" si="49"/>
        <v>45</v>
      </c>
      <c r="J312" t="str">
        <f t="shared" si="50"/>
        <v>No</v>
      </c>
    </row>
    <row r="313" spans="1:10" x14ac:dyDescent="0.25">
      <c r="A313" s="2">
        <f t="shared" si="51"/>
        <v>44142</v>
      </c>
      <c r="B313">
        <f t="shared" si="42"/>
        <v>2020</v>
      </c>
      <c r="C313" s="3">
        <f t="shared" si="43"/>
        <v>4</v>
      </c>
      <c r="D313" t="str">
        <f t="shared" si="44"/>
        <v>November</v>
      </c>
      <c r="E313" t="str">
        <f t="shared" si="45"/>
        <v>Nov</v>
      </c>
      <c r="F313">
        <f t="shared" si="46"/>
        <v>7</v>
      </c>
      <c r="G313">
        <f t="shared" si="47"/>
        <v>7</v>
      </c>
      <c r="H313" t="str">
        <f t="shared" si="48"/>
        <v>Saturday</v>
      </c>
      <c r="I313">
        <f t="shared" si="49"/>
        <v>45</v>
      </c>
      <c r="J313" t="str">
        <f t="shared" si="50"/>
        <v>Yes</v>
      </c>
    </row>
    <row r="314" spans="1:10" x14ac:dyDescent="0.25">
      <c r="A314" s="2">
        <f t="shared" si="51"/>
        <v>44143</v>
      </c>
      <c r="B314">
        <f t="shared" si="42"/>
        <v>2020</v>
      </c>
      <c r="C314" s="3">
        <f t="shared" si="43"/>
        <v>4</v>
      </c>
      <c r="D314" t="str">
        <f t="shared" si="44"/>
        <v>November</v>
      </c>
      <c r="E314" t="str">
        <f t="shared" si="45"/>
        <v>Nov</v>
      </c>
      <c r="F314">
        <f t="shared" si="46"/>
        <v>8</v>
      </c>
      <c r="G314">
        <f t="shared" si="47"/>
        <v>1</v>
      </c>
      <c r="H314" t="str">
        <f t="shared" si="48"/>
        <v>Sunday</v>
      </c>
      <c r="I314">
        <f t="shared" si="49"/>
        <v>46</v>
      </c>
      <c r="J314" t="str">
        <f t="shared" si="50"/>
        <v>Yes</v>
      </c>
    </row>
    <row r="315" spans="1:10" x14ac:dyDescent="0.25">
      <c r="A315" s="2">
        <f t="shared" si="51"/>
        <v>44144</v>
      </c>
      <c r="B315">
        <f t="shared" si="42"/>
        <v>2020</v>
      </c>
      <c r="C315" s="3">
        <f t="shared" si="43"/>
        <v>4</v>
      </c>
      <c r="D315" t="str">
        <f t="shared" si="44"/>
        <v>November</v>
      </c>
      <c r="E315" t="str">
        <f t="shared" si="45"/>
        <v>Nov</v>
      </c>
      <c r="F315">
        <f t="shared" si="46"/>
        <v>9</v>
      </c>
      <c r="G315">
        <f t="shared" si="47"/>
        <v>2</v>
      </c>
      <c r="H315" t="str">
        <f t="shared" si="48"/>
        <v>Monday</v>
      </c>
      <c r="I315">
        <f t="shared" si="49"/>
        <v>46</v>
      </c>
      <c r="J315" t="str">
        <f t="shared" si="50"/>
        <v>No</v>
      </c>
    </row>
    <row r="316" spans="1:10" x14ac:dyDescent="0.25">
      <c r="A316" s="2">
        <f t="shared" si="51"/>
        <v>44145</v>
      </c>
      <c r="B316">
        <f t="shared" si="42"/>
        <v>2020</v>
      </c>
      <c r="C316" s="3">
        <f t="shared" si="43"/>
        <v>4</v>
      </c>
      <c r="D316" t="str">
        <f t="shared" si="44"/>
        <v>November</v>
      </c>
      <c r="E316" t="str">
        <f t="shared" si="45"/>
        <v>Nov</v>
      </c>
      <c r="F316">
        <f t="shared" si="46"/>
        <v>10</v>
      </c>
      <c r="G316">
        <f t="shared" si="47"/>
        <v>3</v>
      </c>
      <c r="H316" t="str">
        <f t="shared" si="48"/>
        <v>Tuesday</v>
      </c>
      <c r="I316">
        <f t="shared" si="49"/>
        <v>46</v>
      </c>
      <c r="J316" t="str">
        <f t="shared" si="50"/>
        <v>No</v>
      </c>
    </row>
    <row r="317" spans="1:10" x14ac:dyDescent="0.25">
      <c r="A317" s="2">
        <f t="shared" si="51"/>
        <v>44146</v>
      </c>
      <c r="B317">
        <f t="shared" si="42"/>
        <v>2020</v>
      </c>
      <c r="C317" s="3">
        <f t="shared" si="43"/>
        <v>4</v>
      </c>
      <c r="D317" t="str">
        <f t="shared" si="44"/>
        <v>November</v>
      </c>
      <c r="E317" t="str">
        <f t="shared" si="45"/>
        <v>Nov</v>
      </c>
      <c r="F317">
        <f t="shared" si="46"/>
        <v>11</v>
      </c>
      <c r="G317">
        <f t="shared" si="47"/>
        <v>4</v>
      </c>
      <c r="H317" t="str">
        <f t="shared" si="48"/>
        <v>Wednesday</v>
      </c>
      <c r="I317">
        <f t="shared" si="49"/>
        <v>46</v>
      </c>
      <c r="J317" t="str">
        <f t="shared" si="50"/>
        <v>No</v>
      </c>
    </row>
    <row r="318" spans="1:10" x14ac:dyDescent="0.25">
      <c r="A318" s="2">
        <f t="shared" si="51"/>
        <v>44147</v>
      </c>
      <c r="B318">
        <f t="shared" si="42"/>
        <v>2020</v>
      </c>
      <c r="C318" s="3">
        <f t="shared" si="43"/>
        <v>4</v>
      </c>
      <c r="D318" t="str">
        <f t="shared" si="44"/>
        <v>November</v>
      </c>
      <c r="E318" t="str">
        <f t="shared" si="45"/>
        <v>Nov</v>
      </c>
      <c r="F318">
        <f t="shared" si="46"/>
        <v>12</v>
      </c>
      <c r="G318">
        <f t="shared" si="47"/>
        <v>5</v>
      </c>
      <c r="H318" t="str">
        <f t="shared" si="48"/>
        <v>Thursday</v>
      </c>
      <c r="I318">
        <f t="shared" si="49"/>
        <v>46</v>
      </c>
      <c r="J318" t="str">
        <f t="shared" si="50"/>
        <v>No</v>
      </c>
    </row>
    <row r="319" spans="1:10" x14ac:dyDescent="0.25">
      <c r="A319" s="2">
        <f t="shared" si="51"/>
        <v>44148</v>
      </c>
      <c r="B319">
        <f t="shared" si="42"/>
        <v>2020</v>
      </c>
      <c r="C319" s="3">
        <f t="shared" si="43"/>
        <v>4</v>
      </c>
      <c r="D319" t="str">
        <f t="shared" si="44"/>
        <v>November</v>
      </c>
      <c r="E319" t="str">
        <f t="shared" si="45"/>
        <v>Nov</v>
      </c>
      <c r="F319">
        <f t="shared" si="46"/>
        <v>13</v>
      </c>
      <c r="G319">
        <f t="shared" si="47"/>
        <v>6</v>
      </c>
      <c r="H319" t="str">
        <f t="shared" si="48"/>
        <v>Friday</v>
      </c>
      <c r="I319">
        <f t="shared" si="49"/>
        <v>46</v>
      </c>
      <c r="J319" t="str">
        <f t="shared" si="50"/>
        <v>No</v>
      </c>
    </row>
    <row r="320" spans="1:10" x14ac:dyDescent="0.25">
      <c r="A320" s="2">
        <f t="shared" si="51"/>
        <v>44149</v>
      </c>
      <c r="B320">
        <f t="shared" si="42"/>
        <v>2020</v>
      </c>
      <c r="C320" s="3">
        <f t="shared" si="43"/>
        <v>4</v>
      </c>
      <c r="D320" t="str">
        <f t="shared" si="44"/>
        <v>November</v>
      </c>
      <c r="E320" t="str">
        <f t="shared" si="45"/>
        <v>Nov</v>
      </c>
      <c r="F320">
        <f t="shared" si="46"/>
        <v>14</v>
      </c>
      <c r="G320">
        <f t="shared" si="47"/>
        <v>7</v>
      </c>
      <c r="H320" t="str">
        <f t="shared" si="48"/>
        <v>Saturday</v>
      </c>
      <c r="I320">
        <f t="shared" si="49"/>
        <v>46</v>
      </c>
      <c r="J320" t="str">
        <f t="shared" si="50"/>
        <v>Yes</v>
      </c>
    </row>
    <row r="321" spans="1:10" x14ac:dyDescent="0.25">
      <c r="A321" s="2">
        <f t="shared" si="51"/>
        <v>44150</v>
      </c>
      <c r="B321">
        <f t="shared" si="42"/>
        <v>2020</v>
      </c>
      <c r="C321" s="3">
        <f t="shared" si="43"/>
        <v>4</v>
      </c>
      <c r="D321" t="str">
        <f t="shared" si="44"/>
        <v>November</v>
      </c>
      <c r="E321" t="str">
        <f t="shared" si="45"/>
        <v>Nov</v>
      </c>
      <c r="F321">
        <f t="shared" si="46"/>
        <v>15</v>
      </c>
      <c r="G321">
        <f t="shared" si="47"/>
        <v>1</v>
      </c>
      <c r="H321" t="str">
        <f t="shared" si="48"/>
        <v>Sunday</v>
      </c>
      <c r="I321">
        <f t="shared" si="49"/>
        <v>47</v>
      </c>
      <c r="J321" t="str">
        <f t="shared" si="50"/>
        <v>Yes</v>
      </c>
    </row>
    <row r="322" spans="1:10" x14ac:dyDescent="0.25">
      <c r="A322" s="2">
        <f t="shared" si="51"/>
        <v>44151</v>
      </c>
      <c r="B322">
        <f t="shared" si="42"/>
        <v>2020</v>
      </c>
      <c r="C322" s="3">
        <f t="shared" si="43"/>
        <v>4</v>
      </c>
      <c r="D322" t="str">
        <f t="shared" si="44"/>
        <v>November</v>
      </c>
      <c r="E322" t="str">
        <f t="shared" si="45"/>
        <v>Nov</v>
      </c>
      <c r="F322">
        <f t="shared" si="46"/>
        <v>16</v>
      </c>
      <c r="G322">
        <f t="shared" si="47"/>
        <v>2</v>
      </c>
      <c r="H322" t="str">
        <f t="shared" si="48"/>
        <v>Monday</v>
      </c>
      <c r="I322">
        <f t="shared" si="49"/>
        <v>47</v>
      </c>
      <c r="J322" t="str">
        <f t="shared" si="50"/>
        <v>No</v>
      </c>
    </row>
    <row r="323" spans="1:10" x14ac:dyDescent="0.25">
      <c r="A323" s="2">
        <f t="shared" si="51"/>
        <v>44152</v>
      </c>
      <c r="B323">
        <f t="shared" ref="B323:B386" si="52">YEAR(A323)</f>
        <v>2020</v>
      </c>
      <c r="C323" s="3">
        <f t="shared" ref="C323:C386" si="53">ROUNDUP(MONTH(A323)/3, 0)</f>
        <v>4</v>
      </c>
      <c r="D323" t="str">
        <f t="shared" ref="D323:D386" si="54">TEXT(A323,"mmmm")</f>
        <v>November</v>
      </c>
      <c r="E323" t="str">
        <f t="shared" ref="E323:E386" si="55">TEXT(A323,"mmm")</f>
        <v>Nov</v>
      </c>
      <c r="F323">
        <f t="shared" ref="F323:F386" si="56">DAY(A323)</f>
        <v>17</v>
      </c>
      <c r="G323">
        <f t="shared" ref="G323:G386" si="57">WEEKDAY(A323, 1 )</f>
        <v>3</v>
      </c>
      <c r="H323" t="str">
        <f t="shared" ref="H323:H386" si="58">TEXT(A323,"dddd")</f>
        <v>Tuesday</v>
      </c>
      <c r="I323">
        <f t="shared" ref="I323:I386" si="59">WEEKNUM(A323,1)</f>
        <v>47</v>
      </c>
      <c r="J323" t="str">
        <f t="shared" ref="J323:J386" si="60">IF(OR(G323=1,G323=7), "Yes", "No")</f>
        <v>No</v>
      </c>
    </row>
    <row r="324" spans="1:10" x14ac:dyDescent="0.25">
      <c r="A324" s="2">
        <f t="shared" si="51"/>
        <v>44153</v>
      </c>
      <c r="B324">
        <f t="shared" si="52"/>
        <v>2020</v>
      </c>
      <c r="C324" s="3">
        <f t="shared" si="53"/>
        <v>4</v>
      </c>
      <c r="D324" t="str">
        <f t="shared" si="54"/>
        <v>November</v>
      </c>
      <c r="E324" t="str">
        <f t="shared" si="55"/>
        <v>Nov</v>
      </c>
      <c r="F324">
        <f t="shared" si="56"/>
        <v>18</v>
      </c>
      <c r="G324">
        <f t="shared" si="57"/>
        <v>4</v>
      </c>
      <c r="H324" t="str">
        <f t="shared" si="58"/>
        <v>Wednesday</v>
      </c>
      <c r="I324">
        <f t="shared" si="59"/>
        <v>47</v>
      </c>
      <c r="J324" t="str">
        <f t="shared" si="60"/>
        <v>No</v>
      </c>
    </row>
    <row r="325" spans="1:10" x14ac:dyDescent="0.25">
      <c r="A325" s="2">
        <f t="shared" si="51"/>
        <v>44154</v>
      </c>
      <c r="B325">
        <f t="shared" si="52"/>
        <v>2020</v>
      </c>
      <c r="C325" s="3">
        <f t="shared" si="53"/>
        <v>4</v>
      </c>
      <c r="D325" t="str">
        <f t="shared" si="54"/>
        <v>November</v>
      </c>
      <c r="E325" t="str">
        <f t="shared" si="55"/>
        <v>Nov</v>
      </c>
      <c r="F325">
        <f t="shared" si="56"/>
        <v>19</v>
      </c>
      <c r="G325">
        <f t="shared" si="57"/>
        <v>5</v>
      </c>
      <c r="H325" t="str">
        <f t="shared" si="58"/>
        <v>Thursday</v>
      </c>
      <c r="I325">
        <f t="shared" si="59"/>
        <v>47</v>
      </c>
      <c r="J325" t="str">
        <f t="shared" si="60"/>
        <v>No</v>
      </c>
    </row>
    <row r="326" spans="1:10" x14ac:dyDescent="0.25">
      <c r="A326" s="2">
        <f t="shared" si="51"/>
        <v>44155</v>
      </c>
      <c r="B326">
        <f t="shared" si="52"/>
        <v>2020</v>
      </c>
      <c r="C326" s="3">
        <f t="shared" si="53"/>
        <v>4</v>
      </c>
      <c r="D326" t="str">
        <f t="shared" si="54"/>
        <v>November</v>
      </c>
      <c r="E326" t="str">
        <f t="shared" si="55"/>
        <v>Nov</v>
      </c>
      <c r="F326">
        <f t="shared" si="56"/>
        <v>20</v>
      </c>
      <c r="G326">
        <f t="shared" si="57"/>
        <v>6</v>
      </c>
      <c r="H326" t="str">
        <f t="shared" si="58"/>
        <v>Friday</v>
      </c>
      <c r="I326">
        <f t="shared" si="59"/>
        <v>47</v>
      </c>
      <c r="J326" t="str">
        <f t="shared" si="60"/>
        <v>No</v>
      </c>
    </row>
    <row r="327" spans="1:10" x14ac:dyDescent="0.25">
      <c r="A327" s="2">
        <f t="shared" si="51"/>
        <v>44156</v>
      </c>
      <c r="B327">
        <f t="shared" si="52"/>
        <v>2020</v>
      </c>
      <c r="C327" s="3">
        <f t="shared" si="53"/>
        <v>4</v>
      </c>
      <c r="D327" t="str">
        <f t="shared" si="54"/>
        <v>November</v>
      </c>
      <c r="E327" t="str">
        <f t="shared" si="55"/>
        <v>Nov</v>
      </c>
      <c r="F327">
        <f t="shared" si="56"/>
        <v>21</v>
      </c>
      <c r="G327">
        <f t="shared" si="57"/>
        <v>7</v>
      </c>
      <c r="H327" t="str">
        <f t="shared" si="58"/>
        <v>Saturday</v>
      </c>
      <c r="I327">
        <f t="shared" si="59"/>
        <v>47</v>
      </c>
      <c r="J327" t="str">
        <f t="shared" si="60"/>
        <v>Yes</v>
      </c>
    </row>
    <row r="328" spans="1:10" x14ac:dyDescent="0.25">
      <c r="A328" s="2">
        <f t="shared" si="51"/>
        <v>44157</v>
      </c>
      <c r="B328">
        <f t="shared" si="52"/>
        <v>2020</v>
      </c>
      <c r="C328" s="3">
        <f t="shared" si="53"/>
        <v>4</v>
      </c>
      <c r="D328" t="str">
        <f t="shared" si="54"/>
        <v>November</v>
      </c>
      <c r="E328" t="str">
        <f t="shared" si="55"/>
        <v>Nov</v>
      </c>
      <c r="F328">
        <f t="shared" si="56"/>
        <v>22</v>
      </c>
      <c r="G328">
        <f t="shared" si="57"/>
        <v>1</v>
      </c>
      <c r="H328" t="str">
        <f t="shared" si="58"/>
        <v>Sunday</v>
      </c>
      <c r="I328">
        <f t="shared" si="59"/>
        <v>48</v>
      </c>
      <c r="J328" t="str">
        <f t="shared" si="60"/>
        <v>Yes</v>
      </c>
    </row>
    <row r="329" spans="1:10" x14ac:dyDescent="0.25">
      <c r="A329" s="2">
        <f t="shared" si="51"/>
        <v>44158</v>
      </c>
      <c r="B329">
        <f t="shared" si="52"/>
        <v>2020</v>
      </c>
      <c r="C329" s="3">
        <f t="shared" si="53"/>
        <v>4</v>
      </c>
      <c r="D329" t="str">
        <f t="shared" si="54"/>
        <v>November</v>
      </c>
      <c r="E329" t="str">
        <f t="shared" si="55"/>
        <v>Nov</v>
      </c>
      <c r="F329">
        <f t="shared" si="56"/>
        <v>23</v>
      </c>
      <c r="G329">
        <f t="shared" si="57"/>
        <v>2</v>
      </c>
      <c r="H329" t="str">
        <f t="shared" si="58"/>
        <v>Monday</v>
      </c>
      <c r="I329">
        <f t="shared" si="59"/>
        <v>48</v>
      </c>
      <c r="J329" t="str">
        <f t="shared" si="60"/>
        <v>No</v>
      </c>
    </row>
    <row r="330" spans="1:10" x14ac:dyDescent="0.25">
      <c r="A330" s="2">
        <f t="shared" si="51"/>
        <v>44159</v>
      </c>
      <c r="B330">
        <f t="shared" si="52"/>
        <v>2020</v>
      </c>
      <c r="C330" s="3">
        <f t="shared" si="53"/>
        <v>4</v>
      </c>
      <c r="D330" t="str">
        <f t="shared" si="54"/>
        <v>November</v>
      </c>
      <c r="E330" t="str">
        <f t="shared" si="55"/>
        <v>Nov</v>
      </c>
      <c r="F330">
        <f t="shared" si="56"/>
        <v>24</v>
      </c>
      <c r="G330">
        <f t="shared" si="57"/>
        <v>3</v>
      </c>
      <c r="H330" t="str">
        <f t="shared" si="58"/>
        <v>Tuesday</v>
      </c>
      <c r="I330">
        <f t="shared" si="59"/>
        <v>48</v>
      </c>
      <c r="J330" t="str">
        <f t="shared" si="60"/>
        <v>No</v>
      </c>
    </row>
    <row r="331" spans="1:10" x14ac:dyDescent="0.25">
      <c r="A331" s="2">
        <f t="shared" si="51"/>
        <v>44160</v>
      </c>
      <c r="B331">
        <f t="shared" si="52"/>
        <v>2020</v>
      </c>
      <c r="C331" s="3">
        <f t="shared" si="53"/>
        <v>4</v>
      </c>
      <c r="D331" t="str">
        <f t="shared" si="54"/>
        <v>November</v>
      </c>
      <c r="E331" t="str">
        <f t="shared" si="55"/>
        <v>Nov</v>
      </c>
      <c r="F331">
        <f t="shared" si="56"/>
        <v>25</v>
      </c>
      <c r="G331">
        <f t="shared" si="57"/>
        <v>4</v>
      </c>
      <c r="H331" t="str">
        <f t="shared" si="58"/>
        <v>Wednesday</v>
      </c>
      <c r="I331">
        <f t="shared" si="59"/>
        <v>48</v>
      </c>
      <c r="J331" t="str">
        <f t="shared" si="60"/>
        <v>No</v>
      </c>
    </row>
    <row r="332" spans="1:10" x14ac:dyDescent="0.25">
      <c r="A332" s="2">
        <f t="shared" si="51"/>
        <v>44161</v>
      </c>
      <c r="B332">
        <f t="shared" si="52"/>
        <v>2020</v>
      </c>
      <c r="C332" s="3">
        <f t="shared" si="53"/>
        <v>4</v>
      </c>
      <c r="D332" t="str">
        <f t="shared" si="54"/>
        <v>November</v>
      </c>
      <c r="E332" t="str">
        <f t="shared" si="55"/>
        <v>Nov</v>
      </c>
      <c r="F332">
        <f t="shared" si="56"/>
        <v>26</v>
      </c>
      <c r="G332">
        <f t="shared" si="57"/>
        <v>5</v>
      </c>
      <c r="H332" t="str">
        <f t="shared" si="58"/>
        <v>Thursday</v>
      </c>
      <c r="I332">
        <f t="shared" si="59"/>
        <v>48</v>
      </c>
      <c r="J332" t="str">
        <f t="shared" si="60"/>
        <v>No</v>
      </c>
    </row>
    <row r="333" spans="1:10" x14ac:dyDescent="0.25">
      <c r="A333" s="2">
        <f t="shared" si="51"/>
        <v>44162</v>
      </c>
      <c r="B333">
        <f t="shared" si="52"/>
        <v>2020</v>
      </c>
      <c r="C333" s="3">
        <f t="shared" si="53"/>
        <v>4</v>
      </c>
      <c r="D333" t="str">
        <f t="shared" si="54"/>
        <v>November</v>
      </c>
      <c r="E333" t="str">
        <f t="shared" si="55"/>
        <v>Nov</v>
      </c>
      <c r="F333">
        <f t="shared" si="56"/>
        <v>27</v>
      </c>
      <c r="G333">
        <f t="shared" si="57"/>
        <v>6</v>
      </c>
      <c r="H333" t="str">
        <f t="shared" si="58"/>
        <v>Friday</v>
      </c>
      <c r="I333">
        <f t="shared" si="59"/>
        <v>48</v>
      </c>
      <c r="J333" t="str">
        <f t="shared" si="60"/>
        <v>No</v>
      </c>
    </row>
    <row r="334" spans="1:10" x14ac:dyDescent="0.25">
      <c r="A334" s="2">
        <f t="shared" si="51"/>
        <v>44163</v>
      </c>
      <c r="B334">
        <f t="shared" si="52"/>
        <v>2020</v>
      </c>
      <c r="C334" s="3">
        <f t="shared" si="53"/>
        <v>4</v>
      </c>
      <c r="D334" t="str">
        <f t="shared" si="54"/>
        <v>November</v>
      </c>
      <c r="E334" t="str">
        <f t="shared" si="55"/>
        <v>Nov</v>
      </c>
      <c r="F334">
        <f t="shared" si="56"/>
        <v>28</v>
      </c>
      <c r="G334">
        <f t="shared" si="57"/>
        <v>7</v>
      </c>
      <c r="H334" t="str">
        <f t="shared" si="58"/>
        <v>Saturday</v>
      </c>
      <c r="I334">
        <f t="shared" si="59"/>
        <v>48</v>
      </c>
      <c r="J334" t="str">
        <f t="shared" si="60"/>
        <v>Yes</v>
      </c>
    </row>
    <row r="335" spans="1:10" x14ac:dyDescent="0.25">
      <c r="A335" s="2">
        <f t="shared" si="51"/>
        <v>44164</v>
      </c>
      <c r="B335">
        <f t="shared" si="52"/>
        <v>2020</v>
      </c>
      <c r="C335" s="3">
        <f t="shared" si="53"/>
        <v>4</v>
      </c>
      <c r="D335" t="str">
        <f t="shared" si="54"/>
        <v>November</v>
      </c>
      <c r="E335" t="str">
        <f t="shared" si="55"/>
        <v>Nov</v>
      </c>
      <c r="F335">
        <f t="shared" si="56"/>
        <v>29</v>
      </c>
      <c r="G335">
        <f t="shared" si="57"/>
        <v>1</v>
      </c>
      <c r="H335" t="str">
        <f t="shared" si="58"/>
        <v>Sunday</v>
      </c>
      <c r="I335">
        <f t="shared" si="59"/>
        <v>49</v>
      </c>
      <c r="J335" t="str">
        <f t="shared" si="60"/>
        <v>Yes</v>
      </c>
    </row>
    <row r="336" spans="1:10" x14ac:dyDescent="0.25">
      <c r="A336" s="2">
        <f t="shared" si="51"/>
        <v>44165</v>
      </c>
      <c r="B336">
        <f t="shared" si="52"/>
        <v>2020</v>
      </c>
      <c r="C336" s="3">
        <f t="shared" si="53"/>
        <v>4</v>
      </c>
      <c r="D336" t="str">
        <f t="shared" si="54"/>
        <v>November</v>
      </c>
      <c r="E336" t="str">
        <f t="shared" si="55"/>
        <v>Nov</v>
      </c>
      <c r="F336">
        <f t="shared" si="56"/>
        <v>30</v>
      </c>
      <c r="G336">
        <f t="shared" si="57"/>
        <v>2</v>
      </c>
      <c r="H336" t="str">
        <f t="shared" si="58"/>
        <v>Monday</v>
      </c>
      <c r="I336">
        <f t="shared" si="59"/>
        <v>49</v>
      </c>
      <c r="J336" t="str">
        <f t="shared" si="60"/>
        <v>No</v>
      </c>
    </row>
    <row r="337" spans="1:10" x14ac:dyDescent="0.25">
      <c r="A337" s="2">
        <f t="shared" si="51"/>
        <v>44166</v>
      </c>
      <c r="B337">
        <f t="shared" si="52"/>
        <v>2020</v>
      </c>
      <c r="C337" s="3">
        <f t="shared" si="53"/>
        <v>4</v>
      </c>
      <c r="D337" t="str">
        <f t="shared" si="54"/>
        <v>December</v>
      </c>
      <c r="E337" t="str">
        <f t="shared" si="55"/>
        <v>Dec</v>
      </c>
      <c r="F337">
        <f t="shared" si="56"/>
        <v>1</v>
      </c>
      <c r="G337">
        <f t="shared" si="57"/>
        <v>3</v>
      </c>
      <c r="H337" t="str">
        <f t="shared" si="58"/>
        <v>Tuesday</v>
      </c>
      <c r="I337">
        <f t="shared" si="59"/>
        <v>49</v>
      </c>
      <c r="J337" t="str">
        <f t="shared" si="60"/>
        <v>No</v>
      </c>
    </row>
    <row r="338" spans="1:10" x14ac:dyDescent="0.25">
      <c r="A338" s="2">
        <f t="shared" si="51"/>
        <v>44167</v>
      </c>
      <c r="B338">
        <f t="shared" si="52"/>
        <v>2020</v>
      </c>
      <c r="C338" s="3">
        <f t="shared" si="53"/>
        <v>4</v>
      </c>
      <c r="D338" t="str">
        <f t="shared" si="54"/>
        <v>December</v>
      </c>
      <c r="E338" t="str">
        <f t="shared" si="55"/>
        <v>Dec</v>
      </c>
      <c r="F338">
        <f t="shared" si="56"/>
        <v>2</v>
      </c>
      <c r="G338">
        <f t="shared" si="57"/>
        <v>4</v>
      </c>
      <c r="H338" t="str">
        <f t="shared" si="58"/>
        <v>Wednesday</v>
      </c>
      <c r="I338">
        <f t="shared" si="59"/>
        <v>49</v>
      </c>
      <c r="J338" t="str">
        <f t="shared" si="60"/>
        <v>No</v>
      </c>
    </row>
    <row r="339" spans="1:10" x14ac:dyDescent="0.25">
      <c r="A339" s="2">
        <f t="shared" si="51"/>
        <v>44168</v>
      </c>
      <c r="B339">
        <f t="shared" si="52"/>
        <v>2020</v>
      </c>
      <c r="C339" s="3">
        <f t="shared" si="53"/>
        <v>4</v>
      </c>
      <c r="D339" t="str">
        <f t="shared" si="54"/>
        <v>December</v>
      </c>
      <c r="E339" t="str">
        <f t="shared" si="55"/>
        <v>Dec</v>
      </c>
      <c r="F339">
        <f t="shared" si="56"/>
        <v>3</v>
      </c>
      <c r="G339">
        <f t="shared" si="57"/>
        <v>5</v>
      </c>
      <c r="H339" t="str">
        <f t="shared" si="58"/>
        <v>Thursday</v>
      </c>
      <c r="I339">
        <f t="shared" si="59"/>
        <v>49</v>
      </c>
      <c r="J339" t="str">
        <f t="shared" si="60"/>
        <v>No</v>
      </c>
    </row>
    <row r="340" spans="1:10" x14ac:dyDescent="0.25">
      <c r="A340" s="2">
        <f t="shared" si="51"/>
        <v>44169</v>
      </c>
      <c r="B340">
        <f t="shared" si="52"/>
        <v>2020</v>
      </c>
      <c r="C340" s="3">
        <f t="shared" si="53"/>
        <v>4</v>
      </c>
      <c r="D340" t="str">
        <f t="shared" si="54"/>
        <v>December</v>
      </c>
      <c r="E340" t="str">
        <f t="shared" si="55"/>
        <v>Dec</v>
      </c>
      <c r="F340">
        <f t="shared" si="56"/>
        <v>4</v>
      </c>
      <c r="G340">
        <f t="shared" si="57"/>
        <v>6</v>
      </c>
      <c r="H340" t="str">
        <f t="shared" si="58"/>
        <v>Friday</v>
      </c>
      <c r="I340">
        <f t="shared" si="59"/>
        <v>49</v>
      </c>
      <c r="J340" t="str">
        <f t="shared" si="60"/>
        <v>No</v>
      </c>
    </row>
    <row r="341" spans="1:10" x14ac:dyDescent="0.25">
      <c r="A341" s="2">
        <f t="shared" si="51"/>
        <v>44170</v>
      </c>
      <c r="B341">
        <f t="shared" si="52"/>
        <v>2020</v>
      </c>
      <c r="C341" s="3">
        <f t="shared" si="53"/>
        <v>4</v>
      </c>
      <c r="D341" t="str">
        <f t="shared" si="54"/>
        <v>December</v>
      </c>
      <c r="E341" t="str">
        <f t="shared" si="55"/>
        <v>Dec</v>
      </c>
      <c r="F341">
        <f t="shared" si="56"/>
        <v>5</v>
      </c>
      <c r="G341">
        <f t="shared" si="57"/>
        <v>7</v>
      </c>
      <c r="H341" t="str">
        <f t="shared" si="58"/>
        <v>Saturday</v>
      </c>
      <c r="I341">
        <f t="shared" si="59"/>
        <v>49</v>
      </c>
      <c r="J341" t="str">
        <f t="shared" si="60"/>
        <v>Yes</v>
      </c>
    </row>
    <row r="342" spans="1:10" x14ac:dyDescent="0.25">
      <c r="A342" s="2">
        <f t="shared" si="51"/>
        <v>44171</v>
      </c>
      <c r="B342">
        <f t="shared" si="52"/>
        <v>2020</v>
      </c>
      <c r="C342" s="3">
        <f t="shared" si="53"/>
        <v>4</v>
      </c>
      <c r="D342" t="str">
        <f t="shared" si="54"/>
        <v>December</v>
      </c>
      <c r="E342" t="str">
        <f t="shared" si="55"/>
        <v>Dec</v>
      </c>
      <c r="F342">
        <f t="shared" si="56"/>
        <v>6</v>
      </c>
      <c r="G342">
        <f t="shared" si="57"/>
        <v>1</v>
      </c>
      <c r="H342" t="str">
        <f t="shared" si="58"/>
        <v>Sunday</v>
      </c>
      <c r="I342">
        <f t="shared" si="59"/>
        <v>50</v>
      </c>
      <c r="J342" t="str">
        <f t="shared" si="60"/>
        <v>Yes</v>
      </c>
    </row>
    <row r="343" spans="1:10" x14ac:dyDescent="0.25">
      <c r="A343" s="2">
        <f t="shared" si="51"/>
        <v>44172</v>
      </c>
      <c r="B343">
        <f t="shared" si="52"/>
        <v>2020</v>
      </c>
      <c r="C343" s="3">
        <f t="shared" si="53"/>
        <v>4</v>
      </c>
      <c r="D343" t="str">
        <f t="shared" si="54"/>
        <v>December</v>
      </c>
      <c r="E343" t="str">
        <f t="shared" si="55"/>
        <v>Dec</v>
      </c>
      <c r="F343">
        <f t="shared" si="56"/>
        <v>7</v>
      </c>
      <c r="G343">
        <f t="shared" si="57"/>
        <v>2</v>
      </c>
      <c r="H343" t="str">
        <f t="shared" si="58"/>
        <v>Monday</v>
      </c>
      <c r="I343">
        <f t="shared" si="59"/>
        <v>50</v>
      </c>
      <c r="J343" t="str">
        <f t="shared" si="60"/>
        <v>No</v>
      </c>
    </row>
    <row r="344" spans="1:10" x14ac:dyDescent="0.25">
      <c r="A344" s="2">
        <f t="shared" si="51"/>
        <v>44173</v>
      </c>
      <c r="B344">
        <f t="shared" si="52"/>
        <v>2020</v>
      </c>
      <c r="C344" s="3">
        <f t="shared" si="53"/>
        <v>4</v>
      </c>
      <c r="D344" t="str">
        <f t="shared" si="54"/>
        <v>December</v>
      </c>
      <c r="E344" t="str">
        <f t="shared" si="55"/>
        <v>Dec</v>
      </c>
      <c r="F344">
        <f t="shared" si="56"/>
        <v>8</v>
      </c>
      <c r="G344">
        <f t="shared" si="57"/>
        <v>3</v>
      </c>
      <c r="H344" t="str">
        <f t="shared" si="58"/>
        <v>Tuesday</v>
      </c>
      <c r="I344">
        <f t="shared" si="59"/>
        <v>50</v>
      </c>
      <c r="J344" t="str">
        <f t="shared" si="60"/>
        <v>No</v>
      </c>
    </row>
    <row r="345" spans="1:10" x14ac:dyDescent="0.25">
      <c r="A345" s="2">
        <f t="shared" si="51"/>
        <v>44174</v>
      </c>
      <c r="B345">
        <f t="shared" si="52"/>
        <v>2020</v>
      </c>
      <c r="C345" s="3">
        <f t="shared" si="53"/>
        <v>4</v>
      </c>
      <c r="D345" t="str">
        <f t="shared" si="54"/>
        <v>December</v>
      </c>
      <c r="E345" t="str">
        <f t="shared" si="55"/>
        <v>Dec</v>
      </c>
      <c r="F345">
        <f t="shared" si="56"/>
        <v>9</v>
      </c>
      <c r="G345">
        <f t="shared" si="57"/>
        <v>4</v>
      </c>
      <c r="H345" t="str">
        <f t="shared" si="58"/>
        <v>Wednesday</v>
      </c>
      <c r="I345">
        <f t="shared" si="59"/>
        <v>50</v>
      </c>
      <c r="J345" t="str">
        <f t="shared" si="60"/>
        <v>No</v>
      </c>
    </row>
    <row r="346" spans="1:10" x14ac:dyDescent="0.25">
      <c r="A346" s="2">
        <f t="shared" si="51"/>
        <v>44175</v>
      </c>
      <c r="B346">
        <f t="shared" si="52"/>
        <v>2020</v>
      </c>
      <c r="C346" s="3">
        <f t="shared" si="53"/>
        <v>4</v>
      </c>
      <c r="D346" t="str">
        <f t="shared" si="54"/>
        <v>December</v>
      </c>
      <c r="E346" t="str">
        <f t="shared" si="55"/>
        <v>Dec</v>
      </c>
      <c r="F346">
        <f t="shared" si="56"/>
        <v>10</v>
      </c>
      <c r="G346">
        <f t="shared" si="57"/>
        <v>5</v>
      </c>
      <c r="H346" t="str">
        <f t="shared" si="58"/>
        <v>Thursday</v>
      </c>
      <c r="I346">
        <f t="shared" si="59"/>
        <v>50</v>
      </c>
      <c r="J346" t="str">
        <f t="shared" si="60"/>
        <v>No</v>
      </c>
    </row>
    <row r="347" spans="1:10" x14ac:dyDescent="0.25">
      <c r="A347" s="2">
        <f t="shared" si="51"/>
        <v>44176</v>
      </c>
      <c r="B347">
        <f t="shared" si="52"/>
        <v>2020</v>
      </c>
      <c r="C347" s="3">
        <f t="shared" si="53"/>
        <v>4</v>
      </c>
      <c r="D347" t="str">
        <f t="shared" si="54"/>
        <v>December</v>
      </c>
      <c r="E347" t="str">
        <f t="shared" si="55"/>
        <v>Dec</v>
      </c>
      <c r="F347">
        <f t="shared" si="56"/>
        <v>11</v>
      </c>
      <c r="G347">
        <f t="shared" si="57"/>
        <v>6</v>
      </c>
      <c r="H347" t="str">
        <f t="shared" si="58"/>
        <v>Friday</v>
      </c>
      <c r="I347">
        <f t="shared" si="59"/>
        <v>50</v>
      </c>
      <c r="J347" t="str">
        <f t="shared" si="60"/>
        <v>No</v>
      </c>
    </row>
    <row r="348" spans="1:10" x14ac:dyDescent="0.25">
      <c r="A348" s="2">
        <f t="shared" si="51"/>
        <v>44177</v>
      </c>
      <c r="B348">
        <f t="shared" si="52"/>
        <v>2020</v>
      </c>
      <c r="C348" s="3">
        <f t="shared" si="53"/>
        <v>4</v>
      </c>
      <c r="D348" t="str">
        <f t="shared" si="54"/>
        <v>December</v>
      </c>
      <c r="E348" t="str">
        <f t="shared" si="55"/>
        <v>Dec</v>
      </c>
      <c r="F348">
        <f t="shared" si="56"/>
        <v>12</v>
      </c>
      <c r="G348">
        <f t="shared" si="57"/>
        <v>7</v>
      </c>
      <c r="H348" t="str">
        <f t="shared" si="58"/>
        <v>Saturday</v>
      </c>
      <c r="I348">
        <f t="shared" si="59"/>
        <v>50</v>
      </c>
      <c r="J348" t="str">
        <f t="shared" si="60"/>
        <v>Yes</v>
      </c>
    </row>
    <row r="349" spans="1:10" x14ac:dyDescent="0.25">
      <c r="A349" s="2">
        <f t="shared" si="51"/>
        <v>44178</v>
      </c>
      <c r="B349">
        <f t="shared" si="52"/>
        <v>2020</v>
      </c>
      <c r="C349" s="3">
        <f t="shared" si="53"/>
        <v>4</v>
      </c>
      <c r="D349" t="str">
        <f t="shared" si="54"/>
        <v>December</v>
      </c>
      <c r="E349" t="str">
        <f t="shared" si="55"/>
        <v>Dec</v>
      </c>
      <c r="F349">
        <f t="shared" si="56"/>
        <v>13</v>
      </c>
      <c r="G349">
        <f t="shared" si="57"/>
        <v>1</v>
      </c>
      <c r="H349" t="str">
        <f t="shared" si="58"/>
        <v>Sunday</v>
      </c>
      <c r="I349">
        <f t="shared" si="59"/>
        <v>51</v>
      </c>
      <c r="J349" t="str">
        <f t="shared" si="60"/>
        <v>Yes</v>
      </c>
    </row>
    <row r="350" spans="1:10" x14ac:dyDescent="0.25">
      <c r="A350" s="2">
        <f t="shared" si="51"/>
        <v>44179</v>
      </c>
      <c r="B350">
        <f t="shared" si="52"/>
        <v>2020</v>
      </c>
      <c r="C350" s="3">
        <f t="shared" si="53"/>
        <v>4</v>
      </c>
      <c r="D350" t="str">
        <f t="shared" si="54"/>
        <v>December</v>
      </c>
      <c r="E350" t="str">
        <f t="shared" si="55"/>
        <v>Dec</v>
      </c>
      <c r="F350">
        <f t="shared" si="56"/>
        <v>14</v>
      </c>
      <c r="G350">
        <f t="shared" si="57"/>
        <v>2</v>
      </c>
      <c r="H350" t="str">
        <f t="shared" si="58"/>
        <v>Monday</v>
      </c>
      <c r="I350">
        <f t="shared" si="59"/>
        <v>51</v>
      </c>
      <c r="J350" t="str">
        <f t="shared" si="60"/>
        <v>No</v>
      </c>
    </row>
    <row r="351" spans="1:10" x14ac:dyDescent="0.25">
      <c r="A351" s="2">
        <f t="shared" si="51"/>
        <v>44180</v>
      </c>
      <c r="B351">
        <f t="shared" si="52"/>
        <v>2020</v>
      </c>
      <c r="C351" s="3">
        <f t="shared" si="53"/>
        <v>4</v>
      </c>
      <c r="D351" t="str">
        <f t="shared" si="54"/>
        <v>December</v>
      </c>
      <c r="E351" t="str">
        <f t="shared" si="55"/>
        <v>Dec</v>
      </c>
      <c r="F351">
        <f t="shared" si="56"/>
        <v>15</v>
      </c>
      <c r="G351">
        <f t="shared" si="57"/>
        <v>3</v>
      </c>
      <c r="H351" t="str">
        <f t="shared" si="58"/>
        <v>Tuesday</v>
      </c>
      <c r="I351">
        <f t="shared" si="59"/>
        <v>51</v>
      </c>
      <c r="J351" t="str">
        <f t="shared" si="60"/>
        <v>No</v>
      </c>
    </row>
    <row r="352" spans="1:10" x14ac:dyDescent="0.25">
      <c r="A352" s="2">
        <f t="shared" si="51"/>
        <v>44181</v>
      </c>
      <c r="B352">
        <f t="shared" si="52"/>
        <v>2020</v>
      </c>
      <c r="C352" s="3">
        <f t="shared" si="53"/>
        <v>4</v>
      </c>
      <c r="D352" t="str">
        <f t="shared" si="54"/>
        <v>December</v>
      </c>
      <c r="E352" t="str">
        <f t="shared" si="55"/>
        <v>Dec</v>
      </c>
      <c r="F352">
        <f t="shared" si="56"/>
        <v>16</v>
      </c>
      <c r="G352">
        <f t="shared" si="57"/>
        <v>4</v>
      </c>
      <c r="H352" t="str">
        <f t="shared" si="58"/>
        <v>Wednesday</v>
      </c>
      <c r="I352">
        <f t="shared" si="59"/>
        <v>51</v>
      </c>
      <c r="J352" t="str">
        <f t="shared" si="60"/>
        <v>No</v>
      </c>
    </row>
    <row r="353" spans="1:10" x14ac:dyDescent="0.25">
      <c r="A353" s="2">
        <f t="shared" si="51"/>
        <v>44182</v>
      </c>
      <c r="B353">
        <f t="shared" si="52"/>
        <v>2020</v>
      </c>
      <c r="C353" s="3">
        <f t="shared" si="53"/>
        <v>4</v>
      </c>
      <c r="D353" t="str">
        <f t="shared" si="54"/>
        <v>December</v>
      </c>
      <c r="E353" t="str">
        <f t="shared" si="55"/>
        <v>Dec</v>
      </c>
      <c r="F353">
        <f t="shared" si="56"/>
        <v>17</v>
      </c>
      <c r="G353">
        <f t="shared" si="57"/>
        <v>5</v>
      </c>
      <c r="H353" t="str">
        <f t="shared" si="58"/>
        <v>Thursday</v>
      </c>
      <c r="I353">
        <f t="shared" si="59"/>
        <v>51</v>
      </c>
      <c r="J353" t="str">
        <f t="shared" si="60"/>
        <v>No</v>
      </c>
    </row>
    <row r="354" spans="1:10" x14ac:dyDescent="0.25">
      <c r="A354" s="2">
        <f t="shared" si="51"/>
        <v>44183</v>
      </c>
      <c r="B354">
        <f t="shared" si="52"/>
        <v>2020</v>
      </c>
      <c r="C354" s="3">
        <f t="shared" si="53"/>
        <v>4</v>
      </c>
      <c r="D354" t="str">
        <f t="shared" si="54"/>
        <v>December</v>
      </c>
      <c r="E354" t="str">
        <f t="shared" si="55"/>
        <v>Dec</v>
      </c>
      <c r="F354">
        <f t="shared" si="56"/>
        <v>18</v>
      </c>
      <c r="G354">
        <f t="shared" si="57"/>
        <v>6</v>
      </c>
      <c r="H354" t="str">
        <f t="shared" si="58"/>
        <v>Friday</v>
      </c>
      <c r="I354">
        <f t="shared" si="59"/>
        <v>51</v>
      </c>
      <c r="J354" t="str">
        <f t="shared" si="60"/>
        <v>No</v>
      </c>
    </row>
    <row r="355" spans="1:10" x14ac:dyDescent="0.25">
      <c r="A355" s="2">
        <f t="shared" si="51"/>
        <v>44184</v>
      </c>
      <c r="B355">
        <f t="shared" si="52"/>
        <v>2020</v>
      </c>
      <c r="C355" s="3">
        <f t="shared" si="53"/>
        <v>4</v>
      </c>
      <c r="D355" t="str">
        <f t="shared" si="54"/>
        <v>December</v>
      </c>
      <c r="E355" t="str">
        <f t="shared" si="55"/>
        <v>Dec</v>
      </c>
      <c r="F355">
        <f t="shared" si="56"/>
        <v>19</v>
      </c>
      <c r="G355">
        <f t="shared" si="57"/>
        <v>7</v>
      </c>
      <c r="H355" t="str">
        <f t="shared" si="58"/>
        <v>Saturday</v>
      </c>
      <c r="I355">
        <f t="shared" si="59"/>
        <v>51</v>
      </c>
      <c r="J355" t="str">
        <f t="shared" si="60"/>
        <v>Yes</v>
      </c>
    </row>
    <row r="356" spans="1:10" x14ac:dyDescent="0.25">
      <c r="A356" s="2">
        <f t="shared" si="51"/>
        <v>44185</v>
      </c>
      <c r="B356">
        <f t="shared" si="52"/>
        <v>2020</v>
      </c>
      <c r="C356" s="3">
        <f t="shared" si="53"/>
        <v>4</v>
      </c>
      <c r="D356" t="str">
        <f t="shared" si="54"/>
        <v>December</v>
      </c>
      <c r="E356" t="str">
        <f t="shared" si="55"/>
        <v>Dec</v>
      </c>
      <c r="F356">
        <f t="shared" si="56"/>
        <v>20</v>
      </c>
      <c r="G356">
        <f t="shared" si="57"/>
        <v>1</v>
      </c>
      <c r="H356" t="str">
        <f t="shared" si="58"/>
        <v>Sunday</v>
      </c>
      <c r="I356">
        <f t="shared" si="59"/>
        <v>52</v>
      </c>
      <c r="J356" t="str">
        <f t="shared" si="60"/>
        <v>Yes</v>
      </c>
    </row>
    <row r="357" spans="1:10" x14ac:dyDescent="0.25">
      <c r="A357" s="2">
        <f t="shared" si="51"/>
        <v>44186</v>
      </c>
      <c r="B357">
        <f t="shared" si="52"/>
        <v>2020</v>
      </c>
      <c r="C357" s="3">
        <f t="shared" si="53"/>
        <v>4</v>
      </c>
      <c r="D357" t="str">
        <f t="shared" si="54"/>
        <v>December</v>
      </c>
      <c r="E357" t="str">
        <f t="shared" si="55"/>
        <v>Dec</v>
      </c>
      <c r="F357">
        <f t="shared" si="56"/>
        <v>21</v>
      </c>
      <c r="G357">
        <f t="shared" si="57"/>
        <v>2</v>
      </c>
      <c r="H357" t="str">
        <f t="shared" si="58"/>
        <v>Monday</v>
      </c>
      <c r="I357">
        <f t="shared" si="59"/>
        <v>52</v>
      </c>
      <c r="J357" t="str">
        <f t="shared" si="60"/>
        <v>No</v>
      </c>
    </row>
    <row r="358" spans="1:10" x14ac:dyDescent="0.25">
      <c r="A358" s="2">
        <f t="shared" si="51"/>
        <v>44187</v>
      </c>
      <c r="B358">
        <f t="shared" si="52"/>
        <v>2020</v>
      </c>
      <c r="C358" s="3">
        <f t="shared" si="53"/>
        <v>4</v>
      </c>
      <c r="D358" t="str">
        <f t="shared" si="54"/>
        <v>December</v>
      </c>
      <c r="E358" t="str">
        <f t="shared" si="55"/>
        <v>Dec</v>
      </c>
      <c r="F358">
        <f t="shared" si="56"/>
        <v>22</v>
      </c>
      <c r="G358">
        <f t="shared" si="57"/>
        <v>3</v>
      </c>
      <c r="H358" t="str">
        <f t="shared" si="58"/>
        <v>Tuesday</v>
      </c>
      <c r="I358">
        <f t="shared" si="59"/>
        <v>52</v>
      </c>
      <c r="J358" t="str">
        <f t="shared" si="60"/>
        <v>No</v>
      </c>
    </row>
    <row r="359" spans="1:10" x14ac:dyDescent="0.25">
      <c r="A359" s="2">
        <f t="shared" ref="A359:A422" si="61">A358+1</f>
        <v>44188</v>
      </c>
      <c r="B359">
        <f t="shared" si="52"/>
        <v>2020</v>
      </c>
      <c r="C359" s="3">
        <f t="shared" si="53"/>
        <v>4</v>
      </c>
      <c r="D359" t="str">
        <f t="shared" si="54"/>
        <v>December</v>
      </c>
      <c r="E359" t="str">
        <f t="shared" si="55"/>
        <v>Dec</v>
      </c>
      <c r="F359">
        <f t="shared" si="56"/>
        <v>23</v>
      </c>
      <c r="G359">
        <f t="shared" si="57"/>
        <v>4</v>
      </c>
      <c r="H359" t="str">
        <f t="shared" si="58"/>
        <v>Wednesday</v>
      </c>
      <c r="I359">
        <f t="shared" si="59"/>
        <v>52</v>
      </c>
      <c r="J359" t="str">
        <f t="shared" si="60"/>
        <v>No</v>
      </c>
    </row>
    <row r="360" spans="1:10" x14ac:dyDescent="0.25">
      <c r="A360" s="2">
        <f t="shared" si="61"/>
        <v>44189</v>
      </c>
      <c r="B360">
        <f t="shared" si="52"/>
        <v>2020</v>
      </c>
      <c r="C360" s="3">
        <f t="shared" si="53"/>
        <v>4</v>
      </c>
      <c r="D360" t="str">
        <f t="shared" si="54"/>
        <v>December</v>
      </c>
      <c r="E360" t="str">
        <f t="shared" si="55"/>
        <v>Dec</v>
      </c>
      <c r="F360">
        <f t="shared" si="56"/>
        <v>24</v>
      </c>
      <c r="G360">
        <f t="shared" si="57"/>
        <v>5</v>
      </c>
      <c r="H360" t="str">
        <f t="shared" si="58"/>
        <v>Thursday</v>
      </c>
      <c r="I360">
        <f t="shared" si="59"/>
        <v>52</v>
      </c>
      <c r="J360" t="str">
        <f t="shared" si="60"/>
        <v>No</v>
      </c>
    </row>
    <row r="361" spans="1:10" x14ac:dyDescent="0.25">
      <c r="A361" s="2">
        <f t="shared" si="61"/>
        <v>44190</v>
      </c>
      <c r="B361">
        <f t="shared" si="52"/>
        <v>2020</v>
      </c>
      <c r="C361" s="3">
        <f t="shared" si="53"/>
        <v>4</v>
      </c>
      <c r="D361" t="str">
        <f t="shared" si="54"/>
        <v>December</v>
      </c>
      <c r="E361" t="str">
        <f t="shared" si="55"/>
        <v>Dec</v>
      </c>
      <c r="F361">
        <f t="shared" si="56"/>
        <v>25</v>
      </c>
      <c r="G361">
        <f t="shared" si="57"/>
        <v>6</v>
      </c>
      <c r="H361" t="str">
        <f t="shared" si="58"/>
        <v>Friday</v>
      </c>
      <c r="I361">
        <f t="shared" si="59"/>
        <v>52</v>
      </c>
      <c r="J361" t="str">
        <f t="shared" si="60"/>
        <v>No</v>
      </c>
    </row>
    <row r="362" spans="1:10" x14ac:dyDescent="0.25">
      <c r="A362" s="2">
        <f t="shared" si="61"/>
        <v>44191</v>
      </c>
      <c r="B362">
        <f t="shared" si="52"/>
        <v>2020</v>
      </c>
      <c r="C362" s="3">
        <f t="shared" si="53"/>
        <v>4</v>
      </c>
      <c r="D362" t="str">
        <f t="shared" si="54"/>
        <v>December</v>
      </c>
      <c r="E362" t="str">
        <f t="shared" si="55"/>
        <v>Dec</v>
      </c>
      <c r="F362">
        <f t="shared" si="56"/>
        <v>26</v>
      </c>
      <c r="G362">
        <f t="shared" si="57"/>
        <v>7</v>
      </c>
      <c r="H362" t="str">
        <f t="shared" si="58"/>
        <v>Saturday</v>
      </c>
      <c r="I362">
        <f t="shared" si="59"/>
        <v>52</v>
      </c>
      <c r="J362" t="str">
        <f t="shared" si="60"/>
        <v>Yes</v>
      </c>
    </row>
    <row r="363" spans="1:10" x14ac:dyDescent="0.25">
      <c r="A363" s="2">
        <f t="shared" si="61"/>
        <v>44192</v>
      </c>
      <c r="B363">
        <f t="shared" si="52"/>
        <v>2020</v>
      </c>
      <c r="C363" s="3">
        <f t="shared" si="53"/>
        <v>4</v>
      </c>
      <c r="D363" t="str">
        <f t="shared" si="54"/>
        <v>December</v>
      </c>
      <c r="E363" t="str">
        <f t="shared" si="55"/>
        <v>Dec</v>
      </c>
      <c r="F363">
        <f t="shared" si="56"/>
        <v>27</v>
      </c>
      <c r="G363">
        <f t="shared" si="57"/>
        <v>1</v>
      </c>
      <c r="H363" t="str">
        <f t="shared" si="58"/>
        <v>Sunday</v>
      </c>
      <c r="I363">
        <f t="shared" si="59"/>
        <v>53</v>
      </c>
      <c r="J363" t="str">
        <f t="shared" si="60"/>
        <v>Yes</v>
      </c>
    </row>
    <row r="364" spans="1:10" x14ac:dyDescent="0.25">
      <c r="A364" s="2">
        <f t="shared" si="61"/>
        <v>44193</v>
      </c>
      <c r="B364">
        <f t="shared" si="52"/>
        <v>2020</v>
      </c>
      <c r="C364" s="3">
        <f t="shared" si="53"/>
        <v>4</v>
      </c>
      <c r="D364" t="str">
        <f t="shared" si="54"/>
        <v>December</v>
      </c>
      <c r="E364" t="str">
        <f t="shared" si="55"/>
        <v>Dec</v>
      </c>
      <c r="F364">
        <f t="shared" si="56"/>
        <v>28</v>
      </c>
      <c r="G364">
        <f t="shared" si="57"/>
        <v>2</v>
      </c>
      <c r="H364" t="str">
        <f t="shared" si="58"/>
        <v>Monday</v>
      </c>
      <c r="I364">
        <f t="shared" si="59"/>
        <v>53</v>
      </c>
      <c r="J364" t="str">
        <f t="shared" si="60"/>
        <v>No</v>
      </c>
    </row>
    <row r="365" spans="1:10" x14ac:dyDescent="0.25">
      <c r="A365" s="2">
        <f t="shared" si="61"/>
        <v>44194</v>
      </c>
      <c r="B365">
        <f t="shared" si="52"/>
        <v>2020</v>
      </c>
      <c r="C365" s="3">
        <f t="shared" si="53"/>
        <v>4</v>
      </c>
      <c r="D365" t="str">
        <f t="shared" si="54"/>
        <v>December</v>
      </c>
      <c r="E365" t="str">
        <f t="shared" si="55"/>
        <v>Dec</v>
      </c>
      <c r="F365">
        <f t="shared" si="56"/>
        <v>29</v>
      </c>
      <c r="G365">
        <f t="shared" si="57"/>
        <v>3</v>
      </c>
      <c r="H365" t="str">
        <f t="shared" si="58"/>
        <v>Tuesday</v>
      </c>
      <c r="I365">
        <f t="shared" si="59"/>
        <v>53</v>
      </c>
      <c r="J365" t="str">
        <f t="shared" si="60"/>
        <v>No</v>
      </c>
    </row>
    <row r="366" spans="1:10" x14ac:dyDescent="0.25">
      <c r="A366" s="2">
        <f t="shared" si="61"/>
        <v>44195</v>
      </c>
      <c r="B366">
        <f t="shared" si="52"/>
        <v>2020</v>
      </c>
      <c r="C366" s="3">
        <f t="shared" si="53"/>
        <v>4</v>
      </c>
      <c r="D366" t="str">
        <f t="shared" si="54"/>
        <v>December</v>
      </c>
      <c r="E366" t="str">
        <f t="shared" si="55"/>
        <v>Dec</v>
      </c>
      <c r="F366">
        <f t="shared" si="56"/>
        <v>30</v>
      </c>
      <c r="G366">
        <f t="shared" si="57"/>
        <v>4</v>
      </c>
      <c r="H366" t="str">
        <f t="shared" si="58"/>
        <v>Wednesday</v>
      </c>
      <c r="I366">
        <f t="shared" si="59"/>
        <v>53</v>
      </c>
      <c r="J366" t="str">
        <f t="shared" si="60"/>
        <v>No</v>
      </c>
    </row>
    <row r="367" spans="1:10" x14ac:dyDescent="0.25">
      <c r="A367" s="2">
        <f t="shared" si="61"/>
        <v>44196</v>
      </c>
      <c r="B367">
        <f t="shared" si="52"/>
        <v>2020</v>
      </c>
      <c r="C367" s="3">
        <f t="shared" si="53"/>
        <v>4</v>
      </c>
      <c r="D367" t="str">
        <f t="shared" si="54"/>
        <v>December</v>
      </c>
      <c r="E367" t="str">
        <f t="shared" si="55"/>
        <v>Dec</v>
      </c>
      <c r="F367">
        <f t="shared" si="56"/>
        <v>31</v>
      </c>
      <c r="G367">
        <f t="shared" si="57"/>
        <v>5</v>
      </c>
      <c r="H367" t="str">
        <f t="shared" si="58"/>
        <v>Thursday</v>
      </c>
      <c r="I367">
        <f t="shared" si="59"/>
        <v>53</v>
      </c>
      <c r="J367" t="str">
        <f t="shared" si="60"/>
        <v>No</v>
      </c>
    </row>
    <row r="368" spans="1:10" x14ac:dyDescent="0.25">
      <c r="A368" s="2">
        <f t="shared" si="61"/>
        <v>44197</v>
      </c>
      <c r="B368">
        <f t="shared" si="52"/>
        <v>2021</v>
      </c>
      <c r="C368" s="3">
        <f t="shared" si="53"/>
        <v>1</v>
      </c>
      <c r="D368" t="str">
        <f t="shared" si="54"/>
        <v>January</v>
      </c>
      <c r="E368" t="str">
        <f t="shared" si="55"/>
        <v>Jan</v>
      </c>
      <c r="F368">
        <f t="shared" si="56"/>
        <v>1</v>
      </c>
      <c r="G368">
        <f t="shared" si="57"/>
        <v>6</v>
      </c>
      <c r="H368" t="str">
        <f t="shared" si="58"/>
        <v>Friday</v>
      </c>
      <c r="I368">
        <f t="shared" si="59"/>
        <v>1</v>
      </c>
      <c r="J368" t="str">
        <f t="shared" si="60"/>
        <v>No</v>
      </c>
    </row>
    <row r="369" spans="1:10" x14ac:dyDescent="0.25">
      <c r="A369" s="2">
        <f t="shared" si="61"/>
        <v>44198</v>
      </c>
      <c r="B369">
        <f t="shared" si="52"/>
        <v>2021</v>
      </c>
      <c r="C369" s="3">
        <f t="shared" si="53"/>
        <v>1</v>
      </c>
      <c r="D369" t="str">
        <f t="shared" si="54"/>
        <v>January</v>
      </c>
      <c r="E369" t="str">
        <f t="shared" si="55"/>
        <v>Jan</v>
      </c>
      <c r="F369">
        <f t="shared" si="56"/>
        <v>2</v>
      </c>
      <c r="G369">
        <f t="shared" si="57"/>
        <v>7</v>
      </c>
      <c r="H369" t="str">
        <f t="shared" si="58"/>
        <v>Saturday</v>
      </c>
      <c r="I369">
        <f t="shared" si="59"/>
        <v>1</v>
      </c>
      <c r="J369" t="str">
        <f t="shared" si="60"/>
        <v>Yes</v>
      </c>
    </row>
    <row r="370" spans="1:10" x14ac:dyDescent="0.25">
      <c r="A370" s="2">
        <f t="shared" si="61"/>
        <v>44199</v>
      </c>
      <c r="B370">
        <f t="shared" si="52"/>
        <v>2021</v>
      </c>
      <c r="C370" s="3">
        <f t="shared" si="53"/>
        <v>1</v>
      </c>
      <c r="D370" t="str">
        <f t="shared" si="54"/>
        <v>January</v>
      </c>
      <c r="E370" t="str">
        <f t="shared" si="55"/>
        <v>Jan</v>
      </c>
      <c r="F370">
        <f t="shared" si="56"/>
        <v>3</v>
      </c>
      <c r="G370">
        <f t="shared" si="57"/>
        <v>1</v>
      </c>
      <c r="H370" t="str">
        <f t="shared" si="58"/>
        <v>Sunday</v>
      </c>
      <c r="I370">
        <f t="shared" si="59"/>
        <v>2</v>
      </c>
      <c r="J370" t="str">
        <f t="shared" si="60"/>
        <v>Yes</v>
      </c>
    </row>
    <row r="371" spans="1:10" x14ac:dyDescent="0.25">
      <c r="A371" s="2">
        <f t="shared" si="61"/>
        <v>44200</v>
      </c>
      <c r="B371">
        <f t="shared" si="52"/>
        <v>2021</v>
      </c>
      <c r="C371" s="3">
        <f t="shared" si="53"/>
        <v>1</v>
      </c>
      <c r="D371" t="str">
        <f t="shared" si="54"/>
        <v>January</v>
      </c>
      <c r="E371" t="str">
        <f t="shared" si="55"/>
        <v>Jan</v>
      </c>
      <c r="F371">
        <f t="shared" si="56"/>
        <v>4</v>
      </c>
      <c r="G371">
        <f t="shared" si="57"/>
        <v>2</v>
      </c>
      <c r="H371" t="str">
        <f t="shared" si="58"/>
        <v>Monday</v>
      </c>
      <c r="I371">
        <f t="shared" si="59"/>
        <v>2</v>
      </c>
      <c r="J371" t="str">
        <f t="shared" si="60"/>
        <v>No</v>
      </c>
    </row>
    <row r="372" spans="1:10" x14ac:dyDescent="0.25">
      <c r="A372" s="2">
        <f t="shared" si="61"/>
        <v>44201</v>
      </c>
      <c r="B372">
        <f t="shared" si="52"/>
        <v>2021</v>
      </c>
      <c r="C372" s="3">
        <f t="shared" si="53"/>
        <v>1</v>
      </c>
      <c r="D372" t="str">
        <f t="shared" si="54"/>
        <v>January</v>
      </c>
      <c r="E372" t="str">
        <f t="shared" si="55"/>
        <v>Jan</v>
      </c>
      <c r="F372">
        <f t="shared" si="56"/>
        <v>5</v>
      </c>
      <c r="G372">
        <f t="shared" si="57"/>
        <v>3</v>
      </c>
      <c r="H372" t="str">
        <f t="shared" si="58"/>
        <v>Tuesday</v>
      </c>
      <c r="I372">
        <f t="shared" si="59"/>
        <v>2</v>
      </c>
      <c r="J372" t="str">
        <f t="shared" si="60"/>
        <v>No</v>
      </c>
    </row>
    <row r="373" spans="1:10" x14ac:dyDescent="0.25">
      <c r="A373" s="2">
        <f t="shared" si="61"/>
        <v>44202</v>
      </c>
      <c r="B373">
        <f t="shared" si="52"/>
        <v>2021</v>
      </c>
      <c r="C373" s="3">
        <f t="shared" si="53"/>
        <v>1</v>
      </c>
      <c r="D373" t="str">
        <f t="shared" si="54"/>
        <v>January</v>
      </c>
      <c r="E373" t="str">
        <f t="shared" si="55"/>
        <v>Jan</v>
      </c>
      <c r="F373">
        <f t="shared" si="56"/>
        <v>6</v>
      </c>
      <c r="G373">
        <f t="shared" si="57"/>
        <v>4</v>
      </c>
      <c r="H373" t="str">
        <f t="shared" si="58"/>
        <v>Wednesday</v>
      </c>
      <c r="I373">
        <f t="shared" si="59"/>
        <v>2</v>
      </c>
      <c r="J373" t="str">
        <f t="shared" si="60"/>
        <v>No</v>
      </c>
    </row>
    <row r="374" spans="1:10" x14ac:dyDescent="0.25">
      <c r="A374" s="2">
        <f t="shared" si="61"/>
        <v>44203</v>
      </c>
      <c r="B374">
        <f t="shared" si="52"/>
        <v>2021</v>
      </c>
      <c r="C374" s="3">
        <f t="shared" si="53"/>
        <v>1</v>
      </c>
      <c r="D374" t="str">
        <f t="shared" si="54"/>
        <v>January</v>
      </c>
      <c r="E374" t="str">
        <f t="shared" si="55"/>
        <v>Jan</v>
      </c>
      <c r="F374">
        <f t="shared" si="56"/>
        <v>7</v>
      </c>
      <c r="G374">
        <f t="shared" si="57"/>
        <v>5</v>
      </c>
      <c r="H374" t="str">
        <f t="shared" si="58"/>
        <v>Thursday</v>
      </c>
      <c r="I374">
        <f t="shared" si="59"/>
        <v>2</v>
      </c>
      <c r="J374" t="str">
        <f t="shared" si="60"/>
        <v>No</v>
      </c>
    </row>
    <row r="375" spans="1:10" x14ac:dyDescent="0.25">
      <c r="A375" s="2">
        <f t="shared" si="61"/>
        <v>44204</v>
      </c>
      <c r="B375">
        <f t="shared" si="52"/>
        <v>2021</v>
      </c>
      <c r="C375" s="3">
        <f t="shared" si="53"/>
        <v>1</v>
      </c>
      <c r="D375" t="str">
        <f t="shared" si="54"/>
        <v>January</v>
      </c>
      <c r="E375" t="str">
        <f t="shared" si="55"/>
        <v>Jan</v>
      </c>
      <c r="F375">
        <f t="shared" si="56"/>
        <v>8</v>
      </c>
      <c r="G375">
        <f t="shared" si="57"/>
        <v>6</v>
      </c>
      <c r="H375" t="str">
        <f t="shared" si="58"/>
        <v>Friday</v>
      </c>
      <c r="I375">
        <f t="shared" si="59"/>
        <v>2</v>
      </c>
      <c r="J375" t="str">
        <f t="shared" si="60"/>
        <v>No</v>
      </c>
    </row>
    <row r="376" spans="1:10" x14ac:dyDescent="0.25">
      <c r="A376" s="2">
        <f t="shared" si="61"/>
        <v>44205</v>
      </c>
      <c r="B376">
        <f t="shared" si="52"/>
        <v>2021</v>
      </c>
      <c r="C376" s="3">
        <f t="shared" si="53"/>
        <v>1</v>
      </c>
      <c r="D376" t="str">
        <f t="shared" si="54"/>
        <v>January</v>
      </c>
      <c r="E376" t="str">
        <f t="shared" si="55"/>
        <v>Jan</v>
      </c>
      <c r="F376">
        <f t="shared" si="56"/>
        <v>9</v>
      </c>
      <c r="G376">
        <f t="shared" si="57"/>
        <v>7</v>
      </c>
      <c r="H376" t="str">
        <f t="shared" si="58"/>
        <v>Saturday</v>
      </c>
      <c r="I376">
        <f t="shared" si="59"/>
        <v>2</v>
      </c>
      <c r="J376" t="str">
        <f t="shared" si="60"/>
        <v>Yes</v>
      </c>
    </row>
    <row r="377" spans="1:10" x14ac:dyDescent="0.25">
      <c r="A377" s="2">
        <f t="shared" si="61"/>
        <v>44206</v>
      </c>
      <c r="B377">
        <f t="shared" si="52"/>
        <v>2021</v>
      </c>
      <c r="C377" s="3">
        <f t="shared" si="53"/>
        <v>1</v>
      </c>
      <c r="D377" t="str">
        <f t="shared" si="54"/>
        <v>January</v>
      </c>
      <c r="E377" t="str">
        <f t="shared" si="55"/>
        <v>Jan</v>
      </c>
      <c r="F377">
        <f t="shared" si="56"/>
        <v>10</v>
      </c>
      <c r="G377">
        <f t="shared" si="57"/>
        <v>1</v>
      </c>
      <c r="H377" t="str">
        <f t="shared" si="58"/>
        <v>Sunday</v>
      </c>
      <c r="I377">
        <f t="shared" si="59"/>
        <v>3</v>
      </c>
      <c r="J377" t="str">
        <f t="shared" si="60"/>
        <v>Yes</v>
      </c>
    </row>
    <row r="378" spans="1:10" x14ac:dyDescent="0.25">
      <c r="A378" s="2">
        <f t="shared" si="61"/>
        <v>44207</v>
      </c>
      <c r="B378">
        <f t="shared" si="52"/>
        <v>2021</v>
      </c>
      <c r="C378" s="3">
        <f t="shared" si="53"/>
        <v>1</v>
      </c>
      <c r="D378" t="str">
        <f t="shared" si="54"/>
        <v>January</v>
      </c>
      <c r="E378" t="str">
        <f t="shared" si="55"/>
        <v>Jan</v>
      </c>
      <c r="F378">
        <f t="shared" si="56"/>
        <v>11</v>
      </c>
      <c r="G378">
        <f t="shared" si="57"/>
        <v>2</v>
      </c>
      <c r="H378" t="str">
        <f t="shared" si="58"/>
        <v>Monday</v>
      </c>
      <c r="I378">
        <f t="shared" si="59"/>
        <v>3</v>
      </c>
      <c r="J378" t="str">
        <f t="shared" si="60"/>
        <v>No</v>
      </c>
    </row>
    <row r="379" spans="1:10" x14ac:dyDescent="0.25">
      <c r="A379" s="2">
        <f t="shared" si="61"/>
        <v>44208</v>
      </c>
      <c r="B379">
        <f t="shared" si="52"/>
        <v>2021</v>
      </c>
      <c r="C379" s="3">
        <f t="shared" si="53"/>
        <v>1</v>
      </c>
      <c r="D379" t="str">
        <f t="shared" si="54"/>
        <v>January</v>
      </c>
      <c r="E379" t="str">
        <f t="shared" si="55"/>
        <v>Jan</v>
      </c>
      <c r="F379">
        <f t="shared" si="56"/>
        <v>12</v>
      </c>
      <c r="G379">
        <f t="shared" si="57"/>
        <v>3</v>
      </c>
      <c r="H379" t="str">
        <f t="shared" si="58"/>
        <v>Tuesday</v>
      </c>
      <c r="I379">
        <f t="shared" si="59"/>
        <v>3</v>
      </c>
      <c r="J379" t="str">
        <f t="shared" si="60"/>
        <v>No</v>
      </c>
    </row>
    <row r="380" spans="1:10" x14ac:dyDescent="0.25">
      <c r="A380" s="2">
        <f t="shared" si="61"/>
        <v>44209</v>
      </c>
      <c r="B380">
        <f t="shared" si="52"/>
        <v>2021</v>
      </c>
      <c r="C380" s="3">
        <f t="shared" si="53"/>
        <v>1</v>
      </c>
      <c r="D380" t="str">
        <f t="shared" si="54"/>
        <v>January</v>
      </c>
      <c r="E380" t="str">
        <f t="shared" si="55"/>
        <v>Jan</v>
      </c>
      <c r="F380">
        <f t="shared" si="56"/>
        <v>13</v>
      </c>
      <c r="G380">
        <f t="shared" si="57"/>
        <v>4</v>
      </c>
      <c r="H380" t="str">
        <f t="shared" si="58"/>
        <v>Wednesday</v>
      </c>
      <c r="I380">
        <f t="shared" si="59"/>
        <v>3</v>
      </c>
      <c r="J380" t="str">
        <f t="shared" si="60"/>
        <v>No</v>
      </c>
    </row>
    <row r="381" spans="1:10" x14ac:dyDescent="0.25">
      <c r="A381" s="2">
        <f t="shared" si="61"/>
        <v>44210</v>
      </c>
      <c r="B381">
        <f t="shared" si="52"/>
        <v>2021</v>
      </c>
      <c r="C381" s="3">
        <f t="shared" si="53"/>
        <v>1</v>
      </c>
      <c r="D381" t="str">
        <f t="shared" si="54"/>
        <v>January</v>
      </c>
      <c r="E381" t="str">
        <f t="shared" si="55"/>
        <v>Jan</v>
      </c>
      <c r="F381">
        <f t="shared" si="56"/>
        <v>14</v>
      </c>
      <c r="G381">
        <f t="shared" si="57"/>
        <v>5</v>
      </c>
      <c r="H381" t="str">
        <f t="shared" si="58"/>
        <v>Thursday</v>
      </c>
      <c r="I381">
        <f t="shared" si="59"/>
        <v>3</v>
      </c>
      <c r="J381" t="str">
        <f t="shared" si="60"/>
        <v>No</v>
      </c>
    </row>
    <row r="382" spans="1:10" x14ac:dyDescent="0.25">
      <c r="A382" s="2">
        <f t="shared" si="61"/>
        <v>44211</v>
      </c>
      <c r="B382">
        <f t="shared" si="52"/>
        <v>2021</v>
      </c>
      <c r="C382" s="3">
        <f t="shared" si="53"/>
        <v>1</v>
      </c>
      <c r="D382" t="str">
        <f t="shared" si="54"/>
        <v>January</v>
      </c>
      <c r="E382" t="str">
        <f t="shared" si="55"/>
        <v>Jan</v>
      </c>
      <c r="F382">
        <f t="shared" si="56"/>
        <v>15</v>
      </c>
      <c r="G382">
        <f t="shared" si="57"/>
        <v>6</v>
      </c>
      <c r="H382" t="str">
        <f t="shared" si="58"/>
        <v>Friday</v>
      </c>
      <c r="I382">
        <f t="shared" si="59"/>
        <v>3</v>
      </c>
      <c r="J382" t="str">
        <f t="shared" si="60"/>
        <v>No</v>
      </c>
    </row>
    <row r="383" spans="1:10" x14ac:dyDescent="0.25">
      <c r="A383" s="2">
        <f t="shared" si="61"/>
        <v>44212</v>
      </c>
      <c r="B383">
        <f t="shared" si="52"/>
        <v>2021</v>
      </c>
      <c r="C383" s="3">
        <f t="shared" si="53"/>
        <v>1</v>
      </c>
      <c r="D383" t="str">
        <f t="shared" si="54"/>
        <v>January</v>
      </c>
      <c r="E383" t="str">
        <f t="shared" si="55"/>
        <v>Jan</v>
      </c>
      <c r="F383">
        <f t="shared" si="56"/>
        <v>16</v>
      </c>
      <c r="G383">
        <f t="shared" si="57"/>
        <v>7</v>
      </c>
      <c r="H383" t="str">
        <f t="shared" si="58"/>
        <v>Saturday</v>
      </c>
      <c r="I383">
        <f t="shared" si="59"/>
        <v>3</v>
      </c>
      <c r="J383" t="str">
        <f t="shared" si="60"/>
        <v>Yes</v>
      </c>
    </row>
    <row r="384" spans="1:10" x14ac:dyDescent="0.25">
      <c r="A384" s="2">
        <f t="shared" si="61"/>
        <v>44213</v>
      </c>
      <c r="B384">
        <f t="shared" si="52"/>
        <v>2021</v>
      </c>
      <c r="C384" s="3">
        <f t="shared" si="53"/>
        <v>1</v>
      </c>
      <c r="D384" t="str">
        <f t="shared" si="54"/>
        <v>January</v>
      </c>
      <c r="E384" t="str">
        <f t="shared" si="55"/>
        <v>Jan</v>
      </c>
      <c r="F384">
        <f t="shared" si="56"/>
        <v>17</v>
      </c>
      <c r="G384">
        <f t="shared" si="57"/>
        <v>1</v>
      </c>
      <c r="H384" t="str">
        <f t="shared" si="58"/>
        <v>Sunday</v>
      </c>
      <c r="I384">
        <f t="shared" si="59"/>
        <v>4</v>
      </c>
      <c r="J384" t="str">
        <f t="shared" si="60"/>
        <v>Yes</v>
      </c>
    </row>
    <row r="385" spans="1:10" x14ac:dyDescent="0.25">
      <c r="A385" s="2">
        <f t="shared" si="61"/>
        <v>44214</v>
      </c>
      <c r="B385">
        <f t="shared" si="52"/>
        <v>2021</v>
      </c>
      <c r="C385" s="3">
        <f t="shared" si="53"/>
        <v>1</v>
      </c>
      <c r="D385" t="str">
        <f t="shared" si="54"/>
        <v>January</v>
      </c>
      <c r="E385" t="str">
        <f t="shared" si="55"/>
        <v>Jan</v>
      </c>
      <c r="F385">
        <f t="shared" si="56"/>
        <v>18</v>
      </c>
      <c r="G385">
        <f t="shared" si="57"/>
        <v>2</v>
      </c>
      <c r="H385" t="str">
        <f t="shared" si="58"/>
        <v>Monday</v>
      </c>
      <c r="I385">
        <f t="shared" si="59"/>
        <v>4</v>
      </c>
      <c r="J385" t="str">
        <f t="shared" si="60"/>
        <v>No</v>
      </c>
    </row>
    <row r="386" spans="1:10" x14ac:dyDescent="0.25">
      <c r="A386" s="2">
        <f t="shared" si="61"/>
        <v>44215</v>
      </c>
      <c r="B386">
        <f t="shared" si="52"/>
        <v>2021</v>
      </c>
      <c r="C386" s="3">
        <f t="shared" si="53"/>
        <v>1</v>
      </c>
      <c r="D386" t="str">
        <f t="shared" si="54"/>
        <v>January</v>
      </c>
      <c r="E386" t="str">
        <f t="shared" si="55"/>
        <v>Jan</v>
      </c>
      <c r="F386">
        <f t="shared" si="56"/>
        <v>19</v>
      </c>
      <c r="G386">
        <f t="shared" si="57"/>
        <v>3</v>
      </c>
      <c r="H386" t="str">
        <f t="shared" si="58"/>
        <v>Tuesday</v>
      </c>
      <c r="I386">
        <f t="shared" si="59"/>
        <v>4</v>
      </c>
      <c r="J386" t="str">
        <f t="shared" si="60"/>
        <v>No</v>
      </c>
    </row>
    <row r="387" spans="1:10" x14ac:dyDescent="0.25">
      <c r="A387" s="2">
        <f t="shared" si="61"/>
        <v>44216</v>
      </c>
      <c r="B387">
        <f t="shared" ref="B387:B450" si="62">YEAR(A387)</f>
        <v>2021</v>
      </c>
      <c r="C387" s="3">
        <f t="shared" ref="C387:C450" si="63">ROUNDUP(MONTH(A387)/3, 0)</f>
        <v>1</v>
      </c>
      <c r="D387" t="str">
        <f t="shared" ref="D387:D450" si="64">TEXT(A387,"mmmm")</f>
        <v>January</v>
      </c>
      <c r="E387" t="str">
        <f t="shared" ref="E387:E450" si="65">TEXT(A387,"mmm")</f>
        <v>Jan</v>
      </c>
      <c r="F387">
        <f t="shared" ref="F387:F450" si="66">DAY(A387)</f>
        <v>20</v>
      </c>
      <c r="G387">
        <f t="shared" ref="G387:G450" si="67">WEEKDAY(A387, 1 )</f>
        <v>4</v>
      </c>
      <c r="H387" t="str">
        <f t="shared" ref="H387:H450" si="68">TEXT(A387,"dddd")</f>
        <v>Wednesday</v>
      </c>
      <c r="I387">
        <f t="shared" ref="I387:I450" si="69">WEEKNUM(A387,1)</f>
        <v>4</v>
      </c>
      <c r="J387" t="str">
        <f t="shared" ref="J387:J450" si="70">IF(OR(G387=1,G387=7), "Yes", "No")</f>
        <v>No</v>
      </c>
    </row>
    <row r="388" spans="1:10" x14ac:dyDescent="0.25">
      <c r="A388" s="2">
        <f t="shared" si="61"/>
        <v>44217</v>
      </c>
      <c r="B388">
        <f t="shared" si="62"/>
        <v>2021</v>
      </c>
      <c r="C388" s="3">
        <f t="shared" si="63"/>
        <v>1</v>
      </c>
      <c r="D388" t="str">
        <f t="shared" si="64"/>
        <v>January</v>
      </c>
      <c r="E388" t="str">
        <f t="shared" si="65"/>
        <v>Jan</v>
      </c>
      <c r="F388">
        <f t="shared" si="66"/>
        <v>21</v>
      </c>
      <c r="G388">
        <f t="shared" si="67"/>
        <v>5</v>
      </c>
      <c r="H388" t="str">
        <f t="shared" si="68"/>
        <v>Thursday</v>
      </c>
      <c r="I388">
        <f t="shared" si="69"/>
        <v>4</v>
      </c>
      <c r="J388" t="str">
        <f t="shared" si="70"/>
        <v>No</v>
      </c>
    </row>
    <row r="389" spans="1:10" x14ac:dyDescent="0.25">
      <c r="A389" s="2">
        <f t="shared" si="61"/>
        <v>44218</v>
      </c>
      <c r="B389">
        <f t="shared" si="62"/>
        <v>2021</v>
      </c>
      <c r="C389" s="3">
        <f t="shared" si="63"/>
        <v>1</v>
      </c>
      <c r="D389" t="str">
        <f t="shared" si="64"/>
        <v>January</v>
      </c>
      <c r="E389" t="str">
        <f t="shared" si="65"/>
        <v>Jan</v>
      </c>
      <c r="F389">
        <f t="shared" si="66"/>
        <v>22</v>
      </c>
      <c r="G389">
        <f t="shared" si="67"/>
        <v>6</v>
      </c>
      <c r="H389" t="str">
        <f t="shared" si="68"/>
        <v>Friday</v>
      </c>
      <c r="I389">
        <f t="shared" si="69"/>
        <v>4</v>
      </c>
      <c r="J389" t="str">
        <f t="shared" si="70"/>
        <v>No</v>
      </c>
    </row>
    <row r="390" spans="1:10" x14ac:dyDescent="0.25">
      <c r="A390" s="2">
        <f t="shared" si="61"/>
        <v>44219</v>
      </c>
      <c r="B390">
        <f t="shared" si="62"/>
        <v>2021</v>
      </c>
      <c r="C390" s="3">
        <f t="shared" si="63"/>
        <v>1</v>
      </c>
      <c r="D390" t="str">
        <f t="shared" si="64"/>
        <v>January</v>
      </c>
      <c r="E390" t="str">
        <f t="shared" si="65"/>
        <v>Jan</v>
      </c>
      <c r="F390">
        <f t="shared" si="66"/>
        <v>23</v>
      </c>
      <c r="G390">
        <f t="shared" si="67"/>
        <v>7</v>
      </c>
      <c r="H390" t="str">
        <f t="shared" si="68"/>
        <v>Saturday</v>
      </c>
      <c r="I390">
        <f t="shared" si="69"/>
        <v>4</v>
      </c>
      <c r="J390" t="str">
        <f t="shared" si="70"/>
        <v>Yes</v>
      </c>
    </row>
    <row r="391" spans="1:10" x14ac:dyDescent="0.25">
      <c r="A391" s="2">
        <f t="shared" si="61"/>
        <v>44220</v>
      </c>
      <c r="B391">
        <f t="shared" si="62"/>
        <v>2021</v>
      </c>
      <c r="C391" s="3">
        <f t="shared" si="63"/>
        <v>1</v>
      </c>
      <c r="D391" t="str">
        <f t="shared" si="64"/>
        <v>January</v>
      </c>
      <c r="E391" t="str">
        <f t="shared" si="65"/>
        <v>Jan</v>
      </c>
      <c r="F391">
        <f t="shared" si="66"/>
        <v>24</v>
      </c>
      <c r="G391">
        <f t="shared" si="67"/>
        <v>1</v>
      </c>
      <c r="H391" t="str">
        <f t="shared" si="68"/>
        <v>Sunday</v>
      </c>
      <c r="I391">
        <f t="shared" si="69"/>
        <v>5</v>
      </c>
      <c r="J391" t="str">
        <f t="shared" si="70"/>
        <v>Yes</v>
      </c>
    </row>
    <row r="392" spans="1:10" x14ac:dyDescent="0.25">
      <c r="A392" s="2">
        <f t="shared" si="61"/>
        <v>44221</v>
      </c>
      <c r="B392">
        <f t="shared" si="62"/>
        <v>2021</v>
      </c>
      <c r="C392" s="3">
        <f t="shared" si="63"/>
        <v>1</v>
      </c>
      <c r="D392" t="str">
        <f t="shared" si="64"/>
        <v>January</v>
      </c>
      <c r="E392" t="str">
        <f t="shared" si="65"/>
        <v>Jan</v>
      </c>
      <c r="F392">
        <f t="shared" si="66"/>
        <v>25</v>
      </c>
      <c r="G392">
        <f t="shared" si="67"/>
        <v>2</v>
      </c>
      <c r="H392" t="str">
        <f t="shared" si="68"/>
        <v>Monday</v>
      </c>
      <c r="I392">
        <f t="shared" si="69"/>
        <v>5</v>
      </c>
      <c r="J392" t="str">
        <f t="shared" si="70"/>
        <v>No</v>
      </c>
    </row>
    <row r="393" spans="1:10" x14ac:dyDescent="0.25">
      <c r="A393" s="2">
        <f t="shared" si="61"/>
        <v>44222</v>
      </c>
      <c r="B393">
        <f t="shared" si="62"/>
        <v>2021</v>
      </c>
      <c r="C393" s="3">
        <f t="shared" si="63"/>
        <v>1</v>
      </c>
      <c r="D393" t="str">
        <f t="shared" si="64"/>
        <v>January</v>
      </c>
      <c r="E393" t="str">
        <f t="shared" si="65"/>
        <v>Jan</v>
      </c>
      <c r="F393">
        <f t="shared" si="66"/>
        <v>26</v>
      </c>
      <c r="G393">
        <f t="shared" si="67"/>
        <v>3</v>
      </c>
      <c r="H393" t="str">
        <f t="shared" si="68"/>
        <v>Tuesday</v>
      </c>
      <c r="I393">
        <f t="shared" si="69"/>
        <v>5</v>
      </c>
      <c r="J393" t="str">
        <f t="shared" si="70"/>
        <v>No</v>
      </c>
    </row>
    <row r="394" spans="1:10" x14ac:dyDescent="0.25">
      <c r="A394" s="2">
        <f t="shared" si="61"/>
        <v>44223</v>
      </c>
      <c r="B394">
        <f t="shared" si="62"/>
        <v>2021</v>
      </c>
      <c r="C394" s="3">
        <f t="shared" si="63"/>
        <v>1</v>
      </c>
      <c r="D394" t="str">
        <f t="shared" si="64"/>
        <v>January</v>
      </c>
      <c r="E394" t="str">
        <f t="shared" si="65"/>
        <v>Jan</v>
      </c>
      <c r="F394">
        <f t="shared" si="66"/>
        <v>27</v>
      </c>
      <c r="G394">
        <f t="shared" si="67"/>
        <v>4</v>
      </c>
      <c r="H394" t="str">
        <f t="shared" si="68"/>
        <v>Wednesday</v>
      </c>
      <c r="I394">
        <f t="shared" si="69"/>
        <v>5</v>
      </c>
      <c r="J394" t="str">
        <f t="shared" si="70"/>
        <v>No</v>
      </c>
    </row>
    <row r="395" spans="1:10" x14ac:dyDescent="0.25">
      <c r="A395" s="2">
        <f t="shared" si="61"/>
        <v>44224</v>
      </c>
      <c r="B395">
        <f t="shared" si="62"/>
        <v>2021</v>
      </c>
      <c r="C395" s="3">
        <f t="shared" si="63"/>
        <v>1</v>
      </c>
      <c r="D395" t="str">
        <f t="shared" si="64"/>
        <v>January</v>
      </c>
      <c r="E395" t="str">
        <f t="shared" si="65"/>
        <v>Jan</v>
      </c>
      <c r="F395">
        <f t="shared" si="66"/>
        <v>28</v>
      </c>
      <c r="G395">
        <f t="shared" si="67"/>
        <v>5</v>
      </c>
      <c r="H395" t="str">
        <f t="shared" si="68"/>
        <v>Thursday</v>
      </c>
      <c r="I395">
        <f t="shared" si="69"/>
        <v>5</v>
      </c>
      <c r="J395" t="str">
        <f t="shared" si="70"/>
        <v>No</v>
      </c>
    </row>
    <row r="396" spans="1:10" x14ac:dyDescent="0.25">
      <c r="A396" s="2">
        <f t="shared" si="61"/>
        <v>44225</v>
      </c>
      <c r="B396">
        <f t="shared" si="62"/>
        <v>2021</v>
      </c>
      <c r="C396" s="3">
        <f t="shared" si="63"/>
        <v>1</v>
      </c>
      <c r="D396" t="str">
        <f t="shared" si="64"/>
        <v>January</v>
      </c>
      <c r="E396" t="str">
        <f t="shared" si="65"/>
        <v>Jan</v>
      </c>
      <c r="F396">
        <f t="shared" si="66"/>
        <v>29</v>
      </c>
      <c r="G396">
        <f t="shared" si="67"/>
        <v>6</v>
      </c>
      <c r="H396" t="str">
        <f t="shared" si="68"/>
        <v>Friday</v>
      </c>
      <c r="I396">
        <f t="shared" si="69"/>
        <v>5</v>
      </c>
      <c r="J396" t="str">
        <f t="shared" si="70"/>
        <v>No</v>
      </c>
    </row>
    <row r="397" spans="1:10" x14ac:dyDescent="0.25">
      <c r="A397" s="2">
        <f t="shared" si="61"/>
        <v>44226</v>
      </c>
      <c r="B397">
        <f t="shared" si="62"/>
        <v>2021</v>
      </c>
      <c r="C397" s="3">
        <f t="shared" si="63"/>
        <v>1</v>
      </c>
      <c r="D397" t="str">
        <f t="shared" si="64"/>
        <v>January</v>
      </c>
      <c r="E397" t="str">
        <f t="shared" si="65"/>
        <v>Jan</v>
      </c>
      <c r="F397">
        <f t="shared" si="66"/>
        <v>30</v>
      </c>
      <c r="G397">
        <f t="shared" si="67"/>
        <v>7</v>
      </c>
      <c r="H397" t="str">
        <f t="shared" si="68"/>
        <v>Saturday</v>
      </c>
      <c r="I397">
        <f t="shared" si="69"/>
        <v>5</v>
      </c>
      <c r="J397" t="str">
        <f t="shared" si="70"/>
        <v>Yes</v>
      </c>
    </row>
    <row r="398" spans="1:10" x14ac:dyDescent="0.25">
      <c r="A398" s="2">
        <f t="shared" si="61"/>
        <v>44227</v>
      </c>
      <c r="B398">
        <f t="shared" si="62"/>
        <v>2021</v>
      </c>
      <c r="C398" s="3">
        <f t="shared" si="63"/>
        <v>1</v>
      </c>
      <c r="D398" t="str">
        <f t="shared" si="64"/>
        <v>January</v>
      </c>
      <c r="E398" t="str">
        <f t="shared" si="65"/>
        <v>Jan</v>
      </c>
      <c r="F398">
        <f t="shared" si="66"/>
        <v>31</v>
      </c>
      <c r="G398">
        <f t="shared" si="67"/>
        <v>1</v>
      </c>
      <c r="H398" t="str">
        <f t="shared" si="68"/>
        <v>Sunday</v>
      </c>
      <c r="I398">
        <f t="shared" si="69"/>
        <v>6</v>
      </c>
      <c r="J398" t="str">
        <f t="shared" si="70"/>
        <v>Yes</v>
      </c>
    </row>
    <row r="399" spans="1:10" x14ac:dyDescent="0.25">
      <c r="A399" s="2">
        <f t="shared" si="61"/>
        <v>44228</v>
      </c>
      <c r="B399">
        <f t="shared" si="62"/>
        <v>2021</v>
      </c>
      <c r="C399" s="3">
        <f t="shared" si="63"/>
        <v>1</v>
      </c>
      <c r="D399" t="str">
        <f t="shared" si="64"/>
        <v>February</v>
      </c>
      <c r="E399" t="str">
        <f t="shared" si="65"/>
        <v>Feb</v>
      </c>
      <c r="F399">
        <f t="shared" si="66"/>
        <v>1</v>
      </c>
      <c r="G399">
        <f t="shared" si="67"/>
        <v>2</v>
      </c>
      <c r="H399" t="str">
        <f t="shared" si="68"/>
        <v>Monday</v>
      </c>
      <c r="I399">
        <f t="shared" si="69"/>
        <v>6</v>
      </c>
      <c r="J399" t="str">
        <f t="shared" si="70"/>
        <v>No</v>
      </c>
    </row>
    <row r="400" spans="1:10" x14ac:dyDescent="0.25">
      <c r="A400" s="2">
        <f t="shared" si="61"/>
        <v>44229</v>
      </c>
      <c r="B400">
        <f t="shared" si="62"/>
        <v>2021</v>
      </c>
      <c r="C400" s="3">
        <f t="shared" si="63"/>
        <v>1</v>
      </c>
      <c r="D400" t="str">
        <f t="shared" si="64"/>
        <v>February</v>
      </c>
      <c r="E400" t="str">
        <f t="shared" si="65"/>
        <v>Feb</v>
      </c>
      <c r="F400">
        <f t="shared" si="66"/>
        <v>2</v>
      </c>
      <c r="G400">
        <f t="shared" si="67"/>
        <v>3</v>
      </c>
      <c r="H400" t="str">
        <f t="shared" si="68"/>
        <v>Tuesday</v>
      </c>
      <c r="I400">
        <f t="shared" si="69"/>
        <v>6</v>
      </c>
      <c r="J400" t="str">
        <f t="shared" si="70"/>
        <v>No</v>
      </c>
    </row>
    <row r="401" spans="1:10" x14ac:dyDescent="0.25">
      <c r="A401" s="2">
        <f t="shared" si="61"/>
        <v>44230</v>
      </c>
      <c r="B401">
        <f t="shared" si="62"/>
        <v>2021</v>
      </c>
      <c r="C401" s="3">
        <f t="shared" si="63"/>
        <v>1</v>
      </c>
      <c r="D401" t="str">
        <f t="shared" si="64"/>
        <v>February</v>
      </c>
      <c r="E401" t="str">
        <f t="shared" si="65"/>
        <v>Feb</v>
      </c>
      <c r="F401">
        <f t="shared" si="66"/>
        <v>3</v>
      </c>
      <c r="G401">
        <f t="shared" si="67"/>
        <v>4</v>
      </c>
      <c r="H401" t="str">
        <f t="shared" si="68"/>
        <v>Wednesday</v>
      </c>
      <c r="I401">
        <f t="shared" si="69"/>
        <v>6</v>
      </c>
      <c r="J401" t="str">
        <f t="shared" si="70"/>
        <v>No</v>
      </c>
    </row>
    <row r="402" spans="1:10" x14ac:dyDescent="0.25">
      <c r="A402" s="2">
        <f t="shared" si="61"/>
        <v>44231</v>
      </c>
      <c r="B402">
        <f t="shared" si="62"/>
        <v>2021</v>
      </c>
      <c r="C402" s="3">
        <f t="shared" si="63"/>
        <v>1</v>
      </c>
      <c r="D402" t="str">
        <f t="shared" si="64"/>
        <v>February</v>
      </c>
      <c r="E402" t="str">
        <f t="shared" si="65"/>
        <v>Feb</v>
      </c>
      <c r="F402">
        <f t="shared" si="66"/>
        <v>4</v>
      </c>
      <c r="G402">
        <f t="shared" si="67"/>
        <v>5</v>
      </c>
      <c r="H402" t="str">
        <f t="shared" si="68"/>
        <v>Thursday</v>
      </c>
      <c r="I402">
        <f t="shared" si="69"/>
        <v>6</v>
      </c>
      <c r="J402" t="str">
        <f t="shared" si="70"/>
        <v>No</v>
      </c>
    </row>
    <row r="403" spans="1:10" x14ac:dyDescent="0.25">
      <c r="A403" s="2">
        <f t="shared" si="61"/>
        <v>44232</v>
      </c>
      <c r="B403">
        <f t="shared" si="62"/>
        <v>2021</v>
      </c>
      <c r="C403" s="3">
        <f t="shared" si="63"/>
        <v>1</v>
      </c>
      <c r="D403" t="str">
        <f t="shared" si="64"/>
        <v>February</v>
      </c>
      <c r="E403" t="str">
        <f t="shared" si="65"/>
        <v>Feb</v>
      </c>
      <c r="F403">
        <f t="shared" si="66"/>
        <v>5</v>
      </c>
      <c r="G403">
        <f t="shared" si="67"/>
        <v>6</v>
      </c>
      <c r="H403" t="str">
        <f t="shared" si="68"/>
        <v>Friday</v>
      </c>
      <c r="I403">
        <f t="shared" si="69"/>
        <v>6</v>
      </c>
      <c r="J403" t="str">
        <f t="shared" si="70"/>
        <v>No</v>
      </c>
    </row>
    <row r="404" spans="1:10" x14ac:dyDescent="0.25">
      <c r="A404" s="2">
        <f t="shared" si="61"/>
        <v>44233</v>
      </c>
      <c r="B404">
        <f t="shared" si="62"/>
        <v>2021</v>
      </c>
      <c r="C404" s="3">
        <f t="shared" si="63"/>
        <v>1</v>
      </c>
      <c r="D404" t="str">
        <f t="shared" si="64"/>
        <v>February</v>
      </c>
      <c r="E404" t="str">
        <f t="shared" si="65"/>
        <v>Feb</v>
      </c>
      <c r="F404">
        <f t="shared" si="66"/>
        <v>6</v>
      </c>
      <c r="G404">
        <f t="shared" si="67"/>
        <v>7</v>
      </c>
      <c r="H404" t="str">
        <f t="shared" si="68"/>
        <v>Saturday</v>
      </c>
      <c r="I404">
        <f t="shared" si="69"/>
        <v>6</v>
      </c>
      <c r="J404" t="str">
        <f t="shared" si="70"/>
        <v>Yes</v>
      </c>
    </row>
    <row r="405" spans="1:10" x14ac:dyDescent="0.25">
      <c r="A405" s="2">
        <f t="shared" si="61"/>
        <v>44234</v>
      </c>
      <c r="B405">
        <f t="shared" si="62"/>
        <v>2021</v>
      </c>
      <c r="C405" s="3">
        <f t="shared" si="63"/>
        <v>1</v>
      </c>
      <c r="D405" t="str">
        <f t="shared" si="64"/>
        <v>February</v>
      </c>
      <c r="E405" t="str">
        <f t="shared" si="65"/>
        <v>Feb</v>
      </c>
      <c r="F405">
        <f t="shared" si="66"/>
        <v>7</v>
      </c>
      <c r="G405">
        <f t="shared" si="67"/>
        <v>1</v>
      </c>
      <c r="H405" t="str">
        <f t="shared" si="68"/>
        <v>Sunday</v>
      </c>
      <c r="I405">
        <f t="shared" si="69"/>
        <v>7</v>
      </c>
      <c r="J405" t="str">
        <f t="shared" si="70"/>
        <v>Yes</v>
      </c>
    </row>
    <row r="406" spans="1:10" x14ac:dyDescent="0.25">
      <c r="A406" s="2">
        <f t="shared" si="61"/>
        <v>44235</v>
      </c>
      <c r="B406">
        <f t="shared" si="62"/>
        <v>2021</v>
      </c>
      <c r="C406" s="3">
        <f t="shared" si="63"/>
        <v>1</v>
      </c>
      <c r="D406" t="str">
        <f t="shared" si="64"/>
        <v>February</v>
      </c>
      <c r="E406" t="str">
        <f t="shared" si="65"/>
        <v>Feb</v>
      </c>
      <c r="F406">
        <f t="shared" si="66"/>
        <v>8</v>
      </c>
      <c r="G406">
        <f t="shared" si="67"/>
        <v>2</v>
      </c>
      <c r="H406" t="str">
        <f t="shared" si="68"/>
        <v>Monday</v>
      </c>
      <c r="I406">
        <f t="shared" si="69"/>
        <v>7</v>
      </c>
      <c r="J406" t="str">
        <f t="shared" si="70"/>
        <v>No</v>
      </c>
    </row>
    <row r="407" spans="1:10" x14ac:dyDescent="0.25">
      <c r="A407" s="2">
        <f t="shared" si="61"/>
        <v>44236</v>
      </c>
      <c r="B407">
        <f t="shared" si="62"/>
        <v>2021</v>
      </c>
      <c r="C407" s="3">
        <f t="shared" si="63"/>
        <v>1</v>
      </c>
      <c r="D407" t="str">
        <f t="shared" si="64"/>
        <v>February</v>
      </c>
      <c r="E407" t="str">
        <f t="shared" si="65"/>
        <v>Feb</v>
      </c>
      <c r="F407">
        <f t="shared" si="66"/>
        <v>9</v>
      </c>
      <c r="G407">
        <f t="shared" si="67"/>
        <v>3</v>
      </c>
      <c r="H407" t="str">
        <f t="shared" si="68"/>
        <v>Tuesday</v>
      </c>
      <c r="I407">
        <f t="shared" si="69"/>
        <v>7</v>
      </c>
      <c r="J407" t="str">
        <f t="shared" si="70"/>
        <v>No</v>
      </c>
    </row>
    <row r="408" spans="1:10" x14ac:dyDescent="0.25">
      <c r="A408" s="2">
        <f t="shared" si="61"/>
        <v>44237</v>
      </c>
      <c r="B408">
        <f t="shared" si="62"/>
        <v>2021</v>
      </c>
      <c r="C408" s="3">
        <f t="shared" si="63"/>
        <v>1</v>
      </c>
      <c r="D408" t="str">
        <f t="shared" si="64"/>
        <v>February</v>
      </c>
      <c r="E408" t="str">
        <f t="shared" si="65"/>
        <v>Feb</v>
      </c>
      <c r="F408">
        <f t="shared" si="66"/>
        <v>10</v>
      </c>
      <c r="G408">
        <f t="shared" si="67"/>
        <v>4</v>
      </c>
      <c r="H408" t="str">
        <f t="shared" si="68"/>
        <v>Wednesday</v>
      </c>
      <c r="I408">
        <f t="shared" si="69"/>
        <v>7</v>
      </c>
      <c r="J408" t="str">
        <f t="shared" si="70"/>
        <v>No</v>
      </c>
    </row>
    <row r="409" spans="1:10" x14ac:dyDescent="0.25">
      <c r="A409" s="2">
        <f t="shared" si="61"/>
        <v>44238</v>
      </c>
      <c r="B409">
        <f t="shared" si="62"/>
        <v>2021</v>
      </c>
      <c r="C409" s="3">
        <f t="shared" si="63"/>
        <v>1</v>
      </c>
      <c r="D409" t="str">
        <f t="shared" si="64"/>
        <v>February</v>
      </c>
      <c r="E409" t="str">
        <f t="shared" si="65"/>
        <v>Feb</v>
      </c>
      <c r="F409">
        <f t="shared" si="66"/>
        <v>11</v>
      </c>
      <c r="G409">
        <f t="shared" si="67"/>
        <v>5</v>
      </c>
      <c r="H409" t="str">
        <f t="shared" si="68"/>
        <v>Thursday</v>
      </c>
      <c r="I409">
        <f t="shared" si="69"/>
        <v>7</v>
      </c>
      <c r="J409" t="str">
        <f t="shared" si="70"/>
        <v>No</v>
      </c>
    </row>
    <row r="410" spans="1:10" x14ac:dyDescent="0.25">
      <c r="A410" s="2">
        <f t="shared" si="61"/>
        <v>44239</v>
      </c>
      <c r="B410">
        <f t="shared" si="62"/>
        <v>2021</v>
      </c>
      <c r="C410" s="3">
        <f t="shared" si="63"/>
        <v>1</v>
      </c>
      <c r="D410" t="str">
        <f t="shared" si="64"/>
        <v>February</v>
      </c>
      <c r="E410" t="str">
        <f t="shared" si="65"/>
        <v>Feb</v>
      </c>
      <c r="F410">
        <f t="shared" si="66"/>
        <v>12</v>
      </c>
      <c r="G410">
        <f t="shared" si="67"/>
        <v>6</v>
      </c>
      <c r="H410" t="str">
        <f t="shared" si="68"/>
        <v>Friday</v>
      </c>
      <c r="I410">
        <f t="shared" si="69"/>
        <v>7</v>
      </c>
      <c r="J410" t="str">
        <f t="shared" si="70"/>
        <v>No</v>
      </c>
    </row>
    <row r="411" spans="1:10" x14ac:dyDescent="0.25">
      <c r="A411" s="2">
        <f t="shared" si="61"/>
        <v>44240</v>
      </c>
      <c r="B411">
        <f t="shared" si="62"/>
        <v>2021</v>
      </c>
      <c r="C411" s="3">
        <f t="shared" si="63"/>
        <v>1</v>
      </c>
      <c r="D411" t="str">
        <f t="shared" si="64"/>
        <v>February</v>
      </c>
      <c r="E411" t="str">
        <f t="shared" si="65"/>
        <v>Feb</v>
      </c>
      <c r="F411">
        <f t="shared" si="66"/>
        <v>13</v>
      </c>
      <c r="G411">
        <f t="shared" si="67"/>
        <v>7</v>
      </c>
      <c r="H411" t="str">
        <f t="shared" si="68"/>
        <v>Saturday</v>
      </c>
      <c r="I411">
        <f t="shared" si="69"/>
        <v>7</v>
      </c>
      <c r="J411" t="str">
        <f t="shared" si="70"/>
        <v>Yes</v>
      </c>
    </row>
    <row r="412" spans="1:10" x14ac:dyDescent="0.25">
      <c r="A412" s="2">
        <f t="shared" si="61"/>
        <v>44241</v>
      </c>
      <c r="B412">
        <f t="shared" si="62"/>
        <v>2021</v>
      </c>
      <c r="C412" s="3">
        <f t="shared" si="63"/>
        <v>1</v>
      </c>
      <c r="D412" t="str">
        <f t="shared" si="64"/>
        <v>February</v>
      </c>
      <c r="E412" t="str">
        <f t="shared" si="65"/>
        <v>Feb</v>
      </c>
      <c r="F412">
        <f t="shared" si="66"/>
        <v>14</v>
      </c>
      <c r="G412">
        <f t="shared" si="67"/>
        <v>1</v>
      </c>
      <c r="H412" t="str">
        <f t="shared" si="68"/>
        <v>Sunday</v>
      </c>
      <c r="I412">
        <f t="shared" si="69"/>
        <v>8</v>
      </c>
      <c r="J412" t="str">
        <f t="shared" si="70"/>
        <v>Yes</v>
      </c>
    </row>
    <row r="413" spans="1:10" x14ac:dyDescent="0.25">
      <c r="A413" s="2">
        <f t="shared" si="61"/>
        <v>44242</v>
      </c>
      <c r="B413">
        <f t="shared" si="62"/>
        <v>2021</v>
      </c>
      <c r="C413" s="3">
        <f t="shared" si="63"/>
        <v>1</v>
      </c>
      <c r="D413" t="str">
        <f t="shared" si="64"/>
        <v>February</v>
      </c>
      <c r="E413" t="str">
        <f t="shared" si="65"/>
        <v>Feb</v>
      </c>
      <c r="F413">
        <f t="shared" si="66"/>
        <v>15</v>
      </c>
      <c r="G413">
        <f t="shared" si="67"/>
        <v>2</v>
      </c>
      <c r="H413" t="str">
        <f t="shared" si="68"/>
        <v>Monday</v>
      </c>
      <c r="I413">
        <f t="shared" si="69"/>
        <v>8</v>
      </c>
      <c r="J413" t="str">
        <f t="shared" si="70"/>
        <v>No</v>
      </c>
    </row>
    <row r="414" spans="1:10" x14ac:dyDescent="0.25">
      <c r="A414" s="2">
        <f t="shared" si="61"/>
        <v>44243</v>
      </c>
      <c r="B414">
        <f t="shared" si="62"/>
        <v>2021</v>
      </c>
      <c r="C414" s="3">
        <f t="shared" si="63"/>
        <v>1</v>
      </c>
      <c r="D414" t="str">
        <f t="shared" si="64"/>
        <v>February</v>
      </c>
      <c r="E414" t="str">
        <f t="shared" si="65"/>
        <v>Feb</v>
      </c>
      <c r="F414">
        <f t="shared" si="66"/>
        <v>16</v>
      </c>
      <c r="G414">
        <f t="shared" si="67"/>
        <v>3</v>
      </c>
      <c r="H414" t="str">
        <f t="shared" si="68"/>
        <v>Tuesday</v>
      </c>
      <c r="I414">
        <f t="shared" si="69"/>
        <v>8</v>
      </c>
      <c r="J414" t="str">
        <f t="shared" si="70"/>
        <v>No</v>
      </c>
    </row>
    <row r="415" spans="1:10" x14ac:dyDescent="0.25">
      <c r="A415" s="2">
        <f t="shared" si="61"/>
        <v>44244</v>
      </c>
      <c r="B415">
        <f t="shared" si="62"/>
        <v>2021</v>
      </c>
      <c r="C415" s="3">
        <f t="shared" si="63"/>
        <v>1</v>
      </c>
      <c r="D415" t="str">
        <f t="shared" si="64"/>
        <v>February</v>
      </c>
      <c r="E415" t="str">
        <f t="shared" si="65"/>
        <v>Feb</v>
      </c>
      <c r="F415">
        <f t="shared" si="66"/>
        <v>17</v>
      </c>
      <c r="G415">
        <f t="shared" si="67"/>
        <v>4</v>
      </c>
      <c r="H415" t="str">
        <f t="shared" si="68"/>
        <v>Wednesday</v>
      </c>
      <c r="I415">
        <f t="shared" si="69"/>
        <v>8</v>
      </c>
      <c r="J415" t="str">
        <f t="shared" si="70"/>
        <v>No</v>
      </c>
    </row>
    <row r="416" spans="1:10" x14ac:dyDescent="0.25">
      <c r="A416" s="2">
        <f t="shared" si="61"/>
        <v>44245</v>
      </c>
      <c r="B416">
        <f t="shared" si="62"/>
        <v>2021</v>
      </c>
      <c r="C416" s="3">
        <f t="shared" si="63"/>
        <v>1</v>
      </c>
      <c r="D416" t="str">
        <f t="shared" si="64"/>
        <v>February</v>
      </c>
      <c r="E416" t="str">
        <f t="shared" si="65"/>
        <v>Feb</v>
      </c>
      <c r="F416">
        <f t="shared" si="66"/>
        <v>18</v>
      </c>
      <c r="G416">
        <f t="shared" si="67"/>
        <v>5</v>
      </c>
      <c r="H416" t="str">
        <f t="shared" si="68"/>
        <v>Thursday</v>
      </c>
      <c r="I416">
        <f t="shared" si="69"/>
        <v>8</v>
      </c>
      <c r="J416" t="str">
        <f t="shared" si="70"/>
        <v>No</v>
      </c>
    </row>
    <row r="417" spans="1:10" x14ac:dyDescent="0.25">
      <c r="A417" s="2">
        <f t="shared" si="61"/>
        <v>44246</v>
      </c>
      <c r="B417">
        <f t="shared" si="62"/>
        <v>2021</v>
      </c>
      <c r="C417" s="3">
        <f t="shared" si="63"/>
        <v>1</v>
      </c>
      <c r="D417" t="str">
        <f t="shared" si="64"/>
        <v>February</v>
      </c>
      <c r="E417" t="str">
        <f t="shared" si="65"/>
        <v>Feb</v>
      </c>
      <c r="F417">
        <f t="shared" si="66"/>
        <v>19</v>
      </c>
      <c r="G417">
        <f t="shared" si="67"/>
        <v>6</v>
      </c>
      <c r="H417" t="str">
        <f t="shared" si="68"/>
        <v>Friday</v>
      </c>
      <c r="I417">
        <f t="shared" si="69"/>
        <v>8</v>
      </c>
      <c r="J417" t="str">
        <f t="shared" si="70"/>
        <v>No</v>
      </c>
    </row>
    <row r="418" spans="1:10" x14ac:dyDescent="0.25">
      <c r="A418" s="2">
        <f t="shared" si="61"/>
        <v>44247</v>
      </c>
      <c r="B418">
        <f t="shared" si="62"/>
        <v>2021</v>
      </c>
      <c r="C418" s="3">
        <f t="shared" si="63"/>
        <v>1</v>
      </c>
      <c r="D418" t="str">
        <f t="shared" si="64"/>
        <v>February</v>
      </c>
      <c r="E418" t="str">
        <f t="shared" si="65"/>
        <v>Feb</v>
      </c>
      <c r="F418">
        <f t="shared" si="66"/>
        <v>20</v>
      </c>
      <c r="G418">
        <f t="shared" si="67"/>
        <v>7</v>
      </c>
      <c r="H418" t="str">
        <f t="shared" si="68"/>
        <v>Saturday</v>
      </c>
      <c r="I418">
        <f t="shared" si="69"/>
        <v>8</v>
      </c>
      <c r="J418" t="str">
        <f t="shared" si="70"/>
        <v>Yes</v>
      </c>
    </row>
    <row r="419" spans="1:10" x14ac:dyDescent="0.25">
      <c r="A419" s="2">
        <f t="shared" si="61"/>
        <v>44248</v>
      </c>
      <c r="B419">
        <f t="shared" si="62"/>
        <v>2021</v>
      </c>
      <c r="C419" s="3">
        <f t="shared" si="63"/>
        <v>1</v>
      </c>
      <c r="D419" t="str">
        <f t="shared" si="64"/>
        <v>February</v>
      </c>
      <c r="E419" t="str">
        <f t="shared" si="65"/>
        <v>Feb</v>
      </c>
      <c r="F419">
        <f t="shared" si="66"/>
        <v>21</v>
      </c>
      <c r="G419">
        <f t="shared" si="67"/>
        <v>1</v>
      </c>
      <c r="H419" t="str">
        <f t="shared" si="68"/>
        <v>Sunday</v>
      </c>
      <c r="I419">
        <f t="shared" si="69"/>
        <v>9</v>
      </c>
      <c r="J419" t="str">
        <f t="shared" si="70"/>
        <v>Yes</v>
      </c>
    </row>
    <row r="420" spans="1:10" x14ac:dyDescent="0.25">
      <c r="A420" s="2">
        <f t="shared" si="61"/>
        <v>44249</v>
      </c>
      <c r="B420">
        <f t="shared" si="62"/>
        <v>2021</v>
      </c>
      <c r="C420" s="3">
        <f t="shared" si="63"/>
        <v>1</v>
      </c>
      <c r="D420" t="str">
        <f t="shared" si="64"/>
        <v>February</v>
      </c>
      <c r="E420" t="str">
        <f t="shared" si="65"/>
        <v>Feb</v>
      </c>
      <c r="F420">
        <f t="shared" si="66"/>
        <v>22</v>
      </c>
      <c r="G420">
        <f t="shared" si="67"/>
        <v>2</v>
      </c>
      <c r="H420" t="str">
        <f t="shared" si="68"/>
        <v>Monday</v>
      </c>
      <c r="I420">
        <f t="shared" si="69"/>
        <v>9</v>
      </c>
      <c r="J420" t="str">
        <f t="shared" si="70"/>
        <v>No</v>
      </c>
    </row>
    <row r="421" spans="1:10" x14ac:dyDescent="0.25">
      <c r="A421" s="2">
        <f t="shared" si="61"/>
        <v>44250</v>
      </c>
      <c r="B421">
        <f t="shared" si="62"/>
        <v>2021</v>
      </c>
      <c r="C421" s="3">
        <f t="shared" si="63"/>
        <v>1</v>
      </c>
      <c r="D421" t="str">
        <f t="shared" si="64"/>
        <v>February</v>
      </c>
      <c r="E421" t="str">
        <f t="shared" si="65"/>
        <v>Feb</v>
      </c>
      <c r="F421">
        <f t="shared" si="66"/>
        <v>23</v>
      </c>
      <c r="G421">
        <f t="shared" si="67"/>
        <v>3</v>
      </c>
      <c r="H421" t="str">
        <f t="shared" si="68"/>
        <v>Tuesday</v>
      </c>
      <c r="I421">
        <f t="shared" si="69"/>
        <v>9</v>
      </c>
      <c r="J421" t="str">
        <f t="shared" si="70"/>
        <v>No</v>
      </c>
    </row>
    <row r="422" spans="1:10" x14ac:dyDescent="0.25">
      <c r="A422" s="2">
        <f t="shared" si="61"/>
        <v>44251</v>
      </c>
      <c r="B422">
        <f t="shared" si="62"/>
        <v>2021</v>
      </c>
      <c r="C422" s="3">
        <f t="shared" si="63"/>
        <v>1</v>
      </c>
      <c r="D422" t="str">
        <f t="shared" si="64"/>
        <v>February</v>
      </c>
      <c r="E422" t="str">
        <f t="shared" si="65"/>
        <v>Feb</v>
      </c>
      <c r="F422">
        <f t="shared" si="66"/>
        <v>24</v>
      </c>
      <c r="G422">
        <f t="shared" si="67"/>
        <v>4</v>
      </c>
      <c r="H422" t="str">
        <f t="shared" si="68"/>
        <v>Wednesday</v>
      </c>
      <c r="I422">
        <f t="shared" si="69"/>
        <v>9</v>
      </c>
      <c r="J422" t="str">
        <f t="shared" si="70"/>
        <v>No</v>
      </c>
    </row>
    <row r="423" spans="1:10" x14ac:dyDescent="0.25">
      <c r="A423" s="2">
        <f t="shared" ref="A423:A486" si="71">A422+1</f>
        <v>44252</v>
      </c>
      <c r="B423">
        <f t="shared" si="62"/>
        <v>2021</v>
      </c>
      <c r="C423" s="3">
        <f t="shared" si="63"/>
        <v>1</v>
      </c>
      <c r="D423" t="str">
        <f t="shared" si="64"/>
        <v>February</v>
      </c>
      <c r="E423" t="str">
        <f t="shared" si="65"/>
        <v>Feb</v>
      </c>
      <c r="F423">
        <f t="shared" si="66"/>
        <v>25</v>
      </c>
      <c r="G423">
        <f t="shared" si="67"/>
        <v>5</v>
      </c>
      <c r="H423" t="str">
        <f t="shared" si="68"/>
        <v>Thursday</v>
      </c>
      <c r="I423">
        <f t="shared" si="69"/>
        <v>9</v>
      </c>
      <c r="J423" t="str">
        <f t="shared" si="70"/>
        <v>No</v>
      </c>
    </row>
    <row r="424" spans="1:10" x14ac:dyDescent="0.25">
      <c r="A424" s="2">
        <f t="shared" si="71"/>
        <v>44253</v>
      </c>
      <c r="B424">
        <f t="shared" si="62"/>
        <v>2021</v>
      </c>
      <c r="C424" s="3">
        <f t="shared" si="63"/>
        <v>1</v>
      </c>
      <c r="D424" t="str">
        <f t="shared" si="64"/>
        <v>February</v>
      </c>
      <c r="E424" t="str">
        <f t="shared" si="65"/>
        <v>Feb</v>
      </c>
      <c r="F424">
        <f t="shared" si="66"/>
        <v>26</v>
      </c>
      <c r="G424">
        <f t="shared" si="67"/>
        <v>6</v>
      </c>
      <c r="H424" t="str">
        <f t="shared" si="68"/>
        <v>Friday</v>
      </c>
      <c r="I424">
        <f t="shared" si="69"/>
        <v>9</v>
      </c>
      <c r="J424" t="str">
        <f t="shared" si="70"/>
        <v>No</v>
      </c>
    </row>
    <row r="425" spans="1:10" x14ac:dyDescent="0.25">
      <c r="A425" s="2">
        <f t="shared" si="71"/>
        <v>44254</v>
      </c>
      <c r="B425">
        <f t="shared" si="62"/>
        <v>2021</v>
      </c>
      <c r="C425" s="3">
        <f t="shared" si="63"/>
        <v>1</v>
      </c>
      <c r="D425" t="str">
        <f t="shared" si="64"/>
        <v>February</v>
      </c>
      <c r="E425" t="str">
        <f t="shared" si="65"/>
        <v>Feb</v>
      </c>
      <c r="F425">
        <f t="shared" si="66"/>
        <v>27</v>
      </c>
      <c r="G425">
        <f t="shared" si="67"/>
        <v>7</v>
      </c>
      <c r="H425" t="str">
        <f t="shared" si="68"/>
        <v>Saturday</v>
      </c>
      <c r="I425">
        <f t="shared" si="69"/>
        <v>9</v>
      </c>
      <c r="J425" t="str">
        <f t="shared" si="70"/>
        <v>Yes</v>
      </c>
    </row>
    <row r="426" spans="1:10" x14ac:dyDescent="0.25">
      <c r="A426" s="2">
        <f t="shared" si="71"/>
        <v>44255</v>
      </c>
      <c r="B426">
        <f t="shared" si="62"/>
        <v>2021</v>
      </c>
      <c r="C426" s="3">
        <f t="shared" si="63"/>
        <v>1</v>
      </c>
      <c r="D426" t="str">
        <f t="shared" si="64"/>
        <v>February</v>
      </c>
      <c r="E426" t="str">
        <f t="shared" si="65"/>
        <v>Feb</v>
      </c>
      <c r="F426">
        <f t="shared" si="66"/>
        <v>28</v>
      </c>
      <c r="G426">
        <f t="shared" si="67"/>
        <v>1</v>
      </c>
      <c r="H426" t="str">
        <f t="shared" si="68"/>
        <v>Sunday</v>
      </c>
      <c r="I426">
        <f t="shared" si="69"/>
        <v>10</v>
      </c>
      <c r="J426" t="str">
        <f t="shared" si="70"/>
        <v>Yes</v>
      </c>
    </row>
    <row r="427" spans="1:10" x14ac:dyDescent="0.25">
      <c r="A427" s="2">
        <f t="shared" si="71"/>
        <v>44256</v>
      </c>
      <c r="B427">
        <f t="shared" si="62"/>
        <v>2021</v>
      </c>
      <c r="C427" s="3">
        <f t="shared" si="63"/>
        <v>1</v>
      </c>
      <c r="D427" t="str">
        <f t="shared" si="64"/>
        <v>March</v>
      </c>
      <c r="E427" t="str">
        <f t="shared" si="65"/>
        <v>Mar</v>
      </c>
      <c r="F427">
        <f t="shared" si="66"/>
        <v>1</v>
      </c>
      <c r="G427">
        <f t="shared" si="67"/>
        <v>2</v>
      </c>
      <c r="H427" t="str">
        <f t="shared" si="68"/>
        <v>Monday</v>
      </c>
      <c r="I427">
        <f t="shared" si="69"/>
        <v>10</v>
      </c>
      <c r="J427" t="str">
        <f t="shared" si="70"/>
        <v>No</v>
      </c>
    </row>
    <row r="428" spans="1:10" x14ac:dyDescent="0.25">
      <c r="A428" s="2">
        <f t="shared" si="71"/>
        <v>44257</v>
      </c>
      <c r="B428">
        <f t="shared" si="62"/>
        <v>2021</v>
      </c>
      <c r="C428" s="3">
        <f t="shared" si="63"/>
        <v>1</v>
      </c>
      <c r="D428" t="str">
        <f t="shared" si="64"/>
        <v>March</v>
      </c>
      <c r="E428" t="str">
        <f t="shared" si="65"/>
        <v>Mar</v>
      </c>
      <c r="F428">
        <f t="shared" si="66"/>
        <v>2</v>
      </c>
      <c r="G428">
        <f t="shared" si="67"/>
        <v>3</v>
      </c>
      <c r="H428" t="str">
        <f t="shared" si="68"/>
        <v>Tuesday</v>
      </c>
      <c r="I428">
        <f t="shared" si="69"/>
        <v>10</v>
      </c>
      <c r="J428" t="str">
        <f t="shared" si="70"/>
        <v>No</v>
      </c>
    </row>
    <row r="429" spans="1:10" x14ac:dyDescent="0.25">
      <c r="A429" s="2">
        <f t="shared" si="71"/>
        <v>44258</v>
      </c>
      <c r="B429">
        <f t="shared" si="62"/>
        <v>2021</v>
      </c>
      <c r="C429" s="3">
        <f t="shared" si="63"/>
        <v>1</v>
      </c>
      <c r="D429" t="str">
        <f t="shared" si="64"/>
        <v>March</v>
      </c>
      <c r="E429" t="str">
        <f t="shared" si="65"/>
        <v>Mar</v>
      </c>
      <c r="F429">
        <f t="shared" si="66"/>
        <v>3</v>
      </c>
      <c r="G429">
        <f t="shared" si="67"/>
        <v>4</v>
      </c>
      <c r="H429" t="str">
        <f t="shared" si="68"/>
        <v>Wednesday</v>
      </c>
      <c r="I429">
        <f t="shared" si="69"/>
        <v>10</v>
      </c>
      <c r="J429" t="str">
        <f t="shared" si="70"/>
        <v>No</v>
      </c>
    </row>
    <row r="430" spans="1:10" x14ac:dyDescent="0.25">
      <c r="A430" s="2">
        <f t="shared" si="71"/>
        <v>44259</v>
      </c>
      <c r="B430">
        <f t="shared" si="62"/>
        <v>2021</v>
      </c>
      <c r="C430" s="3">
        <f t="shared" si="63"/>
        <v>1</v>
      </c>
      <c r="D430" t="str">
        <f t="shared" si="64"/>
        <v>March</v>
      </c>
      <c r="E430" t="str">
        <f t="shared" si="65"/>
        <v>Mar</v>
      </c>
      <c r="F430">
        <f t="shared" si="66"/>
        <v>4</v>
      </c>
      <c r="G430">
        <f t="shared" si="67"/>
        <v>5</v>
      </c>
      <c r="H430" t="str">
        <f t="shared" si="68"/>
        <v>Thursday</v>
      </c>
      <c r="I430">
        <f t="shared" si="69"/>
        <v>10</v>
      </c>
      <c r="J430" t="str">
        <f t="shared" si="70"/>
        <v>No</v>
      </c>
    </row>
    <row r="431" spans="1:10" x14ac:dyDescent="0.25">
      <c r="A431" s="2">
        <f t="shared" si="71"/>
        <v>44260</v>
      </c>
      <c r="B431">
        <f t="shared" si="62"/>
        <v>2021</v>
      </c>
      <c r="C431" s="3">
        <f t="shared" si="63"/>
        <v>1</v>
      </c>
      <c r="D431" t="str">
        <f t="shared" si="64"/>
        <v>March</v>
      </c>
      <c r="E431" t="str">
        <f t="shared" si="65"/>
        <v>Mar</v>
      </c>
      <c r="F431">
        <f t="shared" si="66"/>
        <v>5</v>
      </c>
      <c r="G431">
        <f t="shared" si="67"/>
        <v>6</v>
      </c>
      <c r="H431" t="str">
        <f t="shared" si="68"/>
        <v>Friday</v>
      </c>
      <c r="I431">
        <f t="shared" si="69"/>
        <v>10</v>
      </c>
      <c r="J431" t="str">
        <f t="shared" si="70"/>
        <v>No</v>
      </c>
    </row>
    <row r="432" spans="1:10" x14ac:dyDescent="0.25">
      <c r="A432" s="2">
        <f t="shared" si="71"/>
        <v>44261</v>
      </c>
      <c r="B432">
        <f t="shared" si="62"/>
        <v>2021</v>
      </c>
      <c r="C432" s="3">
        <f t="shared" si="63"/>
        <v>1</v>
      </c>
      <c r="D432" t="str">
        <f t="shared" si="64"/>
        <v>March</v>
      </c>
      <c r="E432" t="str">
        <f t="shared" si="65"/>
        <v>Mar</v>
      </c>
      <c r="F432">
        <f t="shared" si="66"/>
        <v>6</v>
      </c>
      <c r="G432">
        <f t="shared" si="67"/>
        <v>7</v>
      </c>
      <c r="H432" t="str">
        <f t="shared" si="68"/>
        <v>Saturday</v>
      </c>
      <c r="I432">
        <f t="shared" si="69"/>
        <v>10</v>
      </c>
      <c r="J432" t="str">
        <f t="shared" si="70"/>
        <v>Yes</v>
      </c>
    </row>
    <row r="433" spans="1:10" x14ac:dyDescent="0.25">
      <c r="A433" s="2">
        <f t="shared" si="71"/>
        <v>44262</v>
      </c>
      <c r="B433">
        <f t="shared" si="62"/>
        <v>2021</v>
      </c>
      <c r="C433" s="3">
        <f t="shared" si="63"/>
        <v>1</v>
      </c>
      <c r="D433" t="str">
        <f t="shared" si="64"/>
        <v>March</v>
      </c>
      <c r="E433" t="str">
        <f t="shared" si="65"/>
        <v>Mar</v>
      </c>
      <c r="F433">
        <f t="shared" si="66"/>
        <v>7</v>
      </c>
      <c r="G433">
        <f t="shared" si="67"/>
        <v>1</v>
      </c>
      <c r="H433" t="str">
        <f t="shared" si="68"/>
        <v>Sunday</v>
      </c>
      <c r="I433">
        <f t="shared" si="69"/>
        <v>11</v>
      </c>
      <c r="J433" t="str">
        <f t="shared" si="70"/>
        <v>Yes</v>
      </c>
    </row>
    <row r="434" spans="1:10" x14ac:dyDescent="0.25">
      <c r="A434" s="2">
        <f t="shared" si="71"/>
        <v>44263</v>
      </c>
      <c r="B434">
        <f t="shared" si="62"/>
        <v>2021</v>
      </c>
      <c r="C434" s="3">
        <f t="shared" si="63"/>
        <v>1</v>
      </c>
      <c r="D434" t="str">
        <f t="shared" si="64"/>
        <v>March</v>
      </c>
      <c r="E434" t="str">
        <f t="shared" si="65"/>
        <v>Mar</v>
      </c>
      <c r="F434">
        <f t="shared" si="66"/>
        <v>8</v>
      </c>
      <c r="G434">
        <f t="shared" si="67"/>
        <v>2</v>
      </c>
      <c r="H434" t="str">
        <f t="shared" si="68"/>
        <v>Monday</v>
      </c>
      <c r="I434">
        <f t="shared" si="69"/>
        <v>11</v>
      </c>
      <c r="J434" t="str">
        <f t="shared" si="70"/>
        <v>No</v>
      </c>
    </row>
    <row r="435" spans="1:10" x14ac:dyDescent="0.25">
      <c r="A435" s="2">
        <f t="shared" si="71"/>
        <v>44264</v>
      </c>
      <c r="B435">
        <f t="shared" si="62"/>
        <v>2021</v>
      </c>
      <c r="C435" s="3">
        <f t="shared" si="63"/>
        <v>1</v>
      </c>
      <c r="D435" t="str">
        <f t="shared" si="64"/>
        <v>March</v>
      </c>
      <c r="E435" t="str">
        <f t="shared" si="65"/>
        <v>Mar</v>
      </c>
      <c r="F435">
        <f t="shared" si="66"/>
        <v>9</v>
      </c>
      <c r="G435">
        <f t="shared" si="67"/>
        <v>3</v>
      </c>
      <c r="H435" t="str">
        <f t="shared" si="68"/>
        <v>Tuesday</v>
      </c>
      <c r="I435">
        <f t="shared" si="69"/>
        <v>11</v>
      </c>
      <c r="J435" t="str">
        <f t="shared" si="70"/>
        <v>No</v>
      </c>
    </row>
    <row r="436" spans="1:10" x14ac:dyDescent="0.25">
      <c r="A436" s="2">
        <f t="shared" si="71"/>
        <v>44265</v>
      </c>
      <c r="B436">
        <f t="shared" si="62"/>
        <v>2021</v>
      </c>
      <c r="C436" s="3">
        <f t="shared" si="63"/>
        <v>1</v>
      </c>
      <c r="D436" t="str">
        <f t="shared" si="64"/>
        <v>March</v>
      </c>
      <c r="E436" t="str">
        <f t="shared" si="65"/>
        <v>Mar</v>
      </c>
      <c r="F436">
        <f t="shared" si="66"/>
        <v>10</v>
      </c>
      <c r="G436">
        <f t="shared" si="67"/>
        <v>4</v>
      </c>
      <c r="H436" t="str">
        <f t="shared" si="68"/>
        <v>Wednesday</v>
      </c>
      <c r="I436">
        <f t="shared" si="69"/>
        <v>11</v>
      </c>
      <c r="J436" t="str">
        <f t="shared" si="70"/>
        <v>No</v>
      </c>
    </row>
    <row r="437" spans="1:10" x14ac:dyDescent="0.25">
      <c r="A437" s="2">
        <f t="shared" si="71"/>
        <v>44266</v>
      </c>
      <c r="B437">
        <f t="shared" si="62"/>
        <v>2021</v>
      </c>
      <c r="C437" s="3">
        <f t="shared" si="63"/>
        <v>1</v>
      </c>
      <c r="D437" t="str">
        <f t="shared" si="64"/>
        <v>March</v>
      </c>
      <c r="E437" t="str">
        <f t="shared" si="65"/>
        <v>Mar</v>
      </c>
      <c r="F437">
        <f t="shared" si="66"/>
        <v>11</v>
      </c>
      <c r="G437">
        <f t="shared" si="67"/>
        <v>5</v>
      </c>
      <c r="H437" t="str">
        <f t="shared" si="68"/>
        <v>Thursday</v>
      </c>
      <c r="I437">
        <f t="shared" si="69"/>
        <v>11</v>
      </c>
      <c r="J437" t="str">
        <f t="shared" si="70"/>
        <v>No</v>
      </c>
    </row>
    <row r="438" spans="1:10" x14ac:dyDescent="0.25">
      <c r="A438" s="2">
        <f t="shared" si="71"/>
        <v>44267</v>
      </c>
      <c r="B438">
        <f t="shared" si="62"/>
        <v>2021</v>
      </c>
      <c r="C438" s="3">
        <f t="shared" si="63"/>
        <v>1</v>
      </c>
      <c r="D438" t="str">
        <f t="shared" si="64"/>
        <v>March</v>
      </c>
      <c r="E438" t="str">
        <f t="shared" si="65"/>
        <v>Mar</v>
      </c>
      <c r="F438">
        <f t="shared" si="66"/>
        <v>12</v>
      </c>
      <c r="G438">
        <f t="shared" si="67"/>
        <v>6</v>
      </c>
      <c r="H438" t="str">
        <f t="shared" si="68"/>
        <v>Friday</v>
      </c>
      <c r="I438">
        <f t="shared" si="69"/>
        <v>11</v>
      </c>
      <c r="J438" t="str">
        <f t="shared" si="70"/>
        <v>No</v>
      </c>
    </row>
    <row r="439" spans="1:10" x14ac:dyDescent="0.25">
      <c r="A439" s="2">
        <f t="shared" si="71"/>
        <v>44268</v>
      </c>
      <c r="B439">
        <f t="shared" si="62"/>
        <v>2021</v>
      </c>
      <c r="C439" s="3">
        <f t="shared" si="63"/>
        <v>1</v>
      </c>
      <c r="D439" t="str">
        <f t="shared" si="64"/>
        <v>March</v>
      </c>
      <c r="E439" t="str">
        <f t="shared" si="65"/>
        <v>Mar</v>
      </c>
      <c r="F439">
        <f t="shared" si="66"/>
        <v>13</v>
      </c>
      <c r="G439">
        <f t="shared" si="67"/>
        <v>7</v>
      </c>
      <c r="H439" t="str">
        <f t="shared" si="68"/>
        <v>Saturday</v>
      </c>
      <c r="I439">
        <f t="shared" si="69"/>
        <v>11</v>
      </c>
      <c r="J439" t="str">
        <f t="shared" si="70"/>
        <v>Yes</v>
      </c>
    </row>
    <row r="440" spans="1:10" x14ac:dyDescent="0.25">
      <c r="A440" s="2">
        <f t="shared" si="71"/>
        <v>44269</v>
      </c>
      <c r="B440">
        <f t="shared" si="62"/>
        <v>2021</v>
      </c>
      <c r="C440" s="3">
        <f t="shared" si="63"/>
        <v>1</v>
      </c>
      <c r="D440" t="str">
        <f t="shared" si="64"/>
        <v>March</v>
      </c>
      <c r="E440" t="str">
        <f t="shared" si="65"/>
        <v>Mar</v>
      </c>
      <c r="F440">
        <f t="shared" si="66"/>
        <v>14</v>
      </c>
      <c r="G440">
        <f t="shared" si="67"/>
        <v>1</v>
      </c>
      <c r="H440" t="str">
        <f t="shared" si="68"/>
        <v>Sunday</v>
      </c>
      <c r="I440">
        <f t="shared" si="69"/>
        <v>12</v>
      </c>
      <c r="J440" t="str">
        <f t="shared" si="70"/>
        <v>Yes</v>
      </c>
    </row>
    <row r="441" spans="1:10" x14ac:dyDescent="0.25">
      <c r="A441" s="2">
        <f t="shared" si="71"/>
        <v>44270</v>
      </c>
      <c r="B441">
        <f t="shared" si="62"/>
        <v>2021</v>
      </c>
      <c r="C441" s="3">
        <f t="shared" si="63"/>
        <v>1</v>
      </c>
      <c r="D441" t="str">
        <f t="shared" si="64"/>
        <v>March</v>
      </c>
      <c r="E441" t="str">
        <f t="shared" si="65"/>
        <v>Mar</v>
      </c>
      <c r="F441">
        <f t="shared" si="66"/>
        <v>15</v>
      </c>
      <c r="G441">
        <f t="shared" si="67"/>
        <v>2</v>
      </c>
      <c r="H441" t="str">
        <f t="shared" si="68"/>
        <v>Monday</v>
      </c>
      <c r="I441">
        <f t="shared" si="69"/>
        <v>12</v>
      </c>
      <c r="J441" t="str">
        <f t="shared" si="70"/>
        <v>No</v>
      </c>
    </row>
    <row r="442" spans="1:10" x14ac:dyDescent="0.25">
      <c r="A442" s="2">
        <f t="shared" si="71"/>
        <v>44271</v>
      </c>
      <c r="B442">
        <f t="shared" si="62"/>
        <v>2021</v>
      </c>
      <c r="C442" s="3">
        <f t="shared" si="63"/>
        <v>1</v>
      </c>
      <c r="D442" t="str">
        <f t="shared" si="64"/>
        <v>March</v>
      </c>
      <c r="E442" t="str">
        <f t="shared" si="65"/>
        <v>Mar</v>
      </c>
      <c r="F442">
        <f t="shared" si="66"/>
        <v>16</v>
      </c>
      <c r="G442">
        <f t="shared" si="67"/>
        <v>3</v>
      </c>
      <c r="H442" t="str">
        <f t="shared" si="68"/>
        <v>Tuesday</v>
      </c>
      <c r="I442">
        <f t="shared" si="69"/>
        <v>12</v>
      </c>
      <c r="J442" t="str">
        <f t="shared" si="70"/>
        <v>No</v>
      </c>
    </row>
    <row r="443" spans="1:10" x14ac:dyDescent="0.25">
      <c r="A443" s="2">
        <f t="shared" si="71"/>
        <v>44272</v>
      </c>
      <c r="B443">
        <f t="shared" si="62"/>
        <v>2021</v>
      </c>
      <c r="C443" s="3">
        <f t="shared" si="63"/>
        <v>1</v>
      </c>
      <c r="D443" t="str">
        <f t="shared" si="64"/>
        <v>March</v>
      </c>
      <c r="E443" t="str">
        <f t="shared" si="65"/>
        <v>Mar</v>
      </c>
      <c r="F443">
        <f t="shared" si="66"/>
        <v>17</v>
      </c>
      <c r="G443">
        <f t="shared" si="67"/>
        <v>4</v>
      </c>
      <c r="H443" t="str">
        <f t="shared" si="68"/>
        <v>Wednesday</v>
      </c>
      <c r="I443">
        <f t="shared" si="69"/>
        <v>12</v>
      </c>
      <c r="J443" t="str">
        <f t="shared" si="70"/>
        <v>No</v>
      </c>
    </row>
    <row r="444" spans="1:10" x14ac:dyDescent="0.25">
      <c r="A444" s="2">
        <f t="shared" si="71"/>
        <v>44273</v>
      </c>
      <c r="B444">
        <f t="shared" si="62"/>
        <v>2021</v>
      </c>
      <c r="C444" s="3">
        <f t="shared" si="63"/>
        <v>1</v>
      </c>
      <c r="D444" t="str">
        <f t="shared" si="64"/>
        <v>March</v>
      </c>
      <c r="E444" t="str">
        <f t="shared" si="65"/>
        <v>Mar</v>
      </c>
      <c r="F444">
        <f t="shared" si="66"/>
        <v>18</v>
      </c>
      <c r="G444">
        <f t="shared" si="67"/>
        <v>5</v>
      </c>
      <c r="H444" t="str">
        <f t="shared" si="68"/>
        <v>Thursday</v>
      </c>
      <c r="I444">
        <f t="shared" si="69"/>
        <v>12</v>
      </c>
      <c r="J444" t="str">
        <f t="shared" si="70"/>
        <v>No</v>
      </c>
    </row>
    <row r="445" spans="1:10" x14ac:dyDescent="0.25">
      <c r="A445" s="2">
        <f t="shared" si="71"/>
        <v>44274</v>
      </c>
      <c r="B445">
        <f t="shared" si="62"/>
        <v>2021</v>
      </c>
      <c r="C445" s="3">
        <f t="shared" si="63"/>
        <v>1</v>
      </c>
      <c r="D445" t="str">
        <f t="shared" si="64"/>
        <v>March</v>
      </c>
      <c r="E445" t="str">
        <f t="shared" si="65"/>
        <v>Mar</v>
      </c>
      <c r="F445">
        <f t="shared" si="66"/>
        <v>19</v>
      </c>
      <c r="G445">
        <f t="shared" si="67"/>
        <v>6</v>
      </c>
      <c r="H445" t="str">
        <f t="shared" si="68"/>
        <v>Friday</v>
      </c>
      <c r="I445">
        <f t="shared" si="69"/>
        <v>12</v>
      </c>
      <c r="J445" t="str">
        <f t="shared" si="70"/>
        <v>No</v>
      </c>
    </row>
    <row r="446" spans="1:10" x14ac:dyDescent="0.25">
      <c r="A446" s="2">
        <f t="shared" si="71"/>
        <v>44275</v>
      </c>
      <c r="B446">
        <f t="shared" si="62"/>
        <v>2021</v>
      </c>
      <c r="C446" s="3">
        <f t="shared" si="63"/>
        <v>1</v>
      </c>
      <c r="D446" t="str">
        <f t="shared" si="64"/>
        <v>March</v>
      </c>
      <c r="E446" t="str">
        <f t="shared" si="65"/>
        <v>Mar</v>
      </c>
      <c r="F446">
        <f t="shared" si="66"/>
        <v>20</v>
      </c>
      <c r="G446">
        <f t="shared" si="67"/>
        <v>7</v>
      </c>
      <c r="H446" t="str">
        <f t="shared" si="68"/>
        <v>Saturday</v>
      </c>
      <c r="I446">
        <f t="shared" si="69"/>
        <v>12</v>
      </c>
      <c r="J446" t="str">
        <f t="shared" si="70"/>
        <v>Yes</v>
      </c>
    </row>
    <row r="447" spans="1:10" x14ac:dyDescent="0.25">
      <c r="A447" s="2">
        <f t="shared" si="71"/>
        <v>44276</v>
      </c>
      <c r="B447">
        <f t="shared" si="62"/>
        <v>2021</v>
      </c>
      <c r="C447" s="3">
        <f t="shared" si="63"/>
        <v>1</v>
      </c>
      <c r="D447" t="str">
        <f t="shared" si="64"/>
        <v>March</v>
      </c>
      <c r="E447" t="str">
        <f t="shared" si="65"/>
        <v>Mar</v>
      </c>
      <c r="F447">
        <f t="shared" si="66"/>
        <v>21</v>
      </c>
      <c r="G447">
        <f t="shared" si="67"/>
        <v>1</v>
      </c>
      <c r="H447" t="str">
        <f t="shared" si="68"/>
        <v>Sunday</v>
      </c>
      <c r="I447">
        <f t="shared" si="69"/>
        <v>13</v>
      </c>
      <c r="J447" t="str">
        <f t="shared" si="70"/>
        <v>Yes</v>
      </c>
    </row>
    <row r="448" spans="1:10" x14ac:dyDescent="0.25">
      <c r="A448" s="2">
        <f t="shared" si="71"/>
        <v>44277</v>
      </c>
      <c r="B448">
        <f t="shared" si="62"/>
        <v>2021</v>
      </c>
      <c r="C448" s="3">
        <f t="shared" si="63"/>
        <v>1</v>
      </c>
      <c r="D448" t="str">
        <f t="shared" si="64"/>
        <v>March</v>
      </c>
      <c r="E448" t="str">
        <f t="shared" si="65"/>
        <v>Mar</v>
      </c>
      <c r="F448">
        <f t="shared" si="66"/>
        <v>22</v>
      </c>
      <c r="G448">
        <f t="shared" si="67"/>
        <v>2</v>
      </c>
      <c r="H448" t="str">
        <f t="shared" si="68"/>
        <v>Monday</v>
      </c>
      <c r="I448">
        <f t="shared" si="69"/>
        <v>13</v>
      </c>
      <c r="J448" t="str">
        <f t="shared" si="70"/>
        <v>No</v>
      </c>
    </row>
    <row r="449" spans="1:10" x14ac:dyDescent="0.25">
      <c r="A449" s="2">
        <f t="shared" si="71"/>
        <v>44278</v>
      </c>
      <c r="B449">
        <f t="shared" si="62"/>
        <v>2021</v>
      </c>
      <c r="C449" s="3">
        <f t="shared" si="63"/>
        <v>1</v>
      </c>
      <c r="D449" t="str">
        <f t="shared" si="64"/>
        <v>March</v>
      </c>
      <c r="E449" t="str">
        <f t="shared" si="65"/>
        <v>Mar</v>
      </c>
      <c r="F449">
        <f t="shared" si="66"/>
        <v>23</v>
      </c>
      <c r="G449">
        <f t="shared" si="67"/>
        <v>3</v>
      </c>
      <c r="H449" t="str">
        <f t="shared" si="68"/>
        <v>Tuesday</v>
      </c>
      <c r="I449">
        <f t="shared" si="69"/>
        <v>13</v>
      </c>
      <c r="J449" t="str">
        <f t="shared" si="70"/>
        <v>No</v>
      </c>
    </row>
    <row r="450" spans="1:10" x14ac:dyDescent="0.25">
      <c r="A450" s="2">
        <f t="shared" si="71"/>
        <v>44279</v>
      </c>
      <c r="B450">
        <f t="shared" si="62"/>
        <v>2021</v>
      </c>
      <c r="C450" s="3">
        <f t="shared" si="63"/>
        <v>1</v>
      </c>
      <c r="D450" t="str">
        <f t="shared" si="64"/>
        <v>March</v>
      </c>
      <c r="E450" t="str">
        <f t="shared" si="65"/>
        <v>Mar</v>
      </c>
      <c r="F450">
        <f t="shared" si="66"/>
        <v>24</v>
      </c>
      <c r="G450">
        <f t="shared" si="67"/>
        <v>4</v>
      </c>
      <c r="H450" t="str">
        <f t="shared" si="68"/>
        <v>Wednesday</v>
      </c>
      <c r="I450">
        <f t="shared" si="69"/>
        <v>13</v>
      </c>
      <c r="J450" t="str">
        <f t="shared" si="70"/>
        <v>No</v>
      </c>
    </row>
    <row r="451" spans="1:10" x14ac:dyDescent="0.25">
      <c r="A451" s="2">
        <f t="shared" si="71"/>
        <v>44280</v>
      </c>
      <c r="B451">
        <f t="shared" ref="B451:B514" si="72">YEAR(A451)</f>
        <v>2021</v>
      </c>
      <c r="C451" s="3">
        <f t="shared" ref="C451:C514" si="73">ROUNDUP(MONTH(A451)/3, 0)</f>
        <v>1</v>
      </c>
      <c r="D451" t="str">
        <f t="shared" ref="D451:D514" si="74">TEXT(A451,"mmmm")</f>
        <v>March</v>
      </c>
      <c r="E451" t="str">
        <f t="shared" ref="E451:E514" si="75">TEXT(A451,"mmm")</f>
        <v>Mar</v>
      </c>
      <c r="F451">
        <f t="shared" ref="F451:F514" si="76">DAY(A451)</f>
        <v>25</v>
      </c>
      <c r="G451">
        <f t="shared" ref="G451:G514" si="77">WEEKDAY(A451, 1 )</f>
        <v>5</v>
      </c>
      <c r="H451" t="str">
        <f t="shared" ref="H451:H514" si="78">TEXT(A451,"dddd")</f>
        <v>Thursday</v>
      </c>
      <c r="I451">
        <f t="shared" ref="I451:I514" si="79">WEEKNUM(A451,1)</f>
        <v>13</v>
      </c>
      <c r="J451" t="str">
        <f t="shared" ref="J451:J514" si="80">IF(OR(G451=1,G451=7), "Yes", "No")</f>
        <v>No</v>
      </c>
    </row>
    <row r="452" spans="1:10" x14ac:dyDescent="0.25">
      <c r="A452" s="2">
        <f t="shared" si="71"/>
        <v>44281</v>
      </c>
      <c r="B452">
        <f t="shared" si="72"/>
        <v>2021</v>
      </c>
      <c r="C452" s="3">
        <f t="shared" si="73"/>
        <v>1</v>
      </c>
      <c r="D452" t="str">
        <f t="shared" si="74"/>
        <v>March</v>
      </c>
      <c r="E452" t="str">
        <f t="shared" si="75"/>
        <v>Mar</v>
      </c>
      <c r="F452">
        <f t="shared" si="76"/>
        <v>26</v>
      </c>
      <c r="G452">
        <f t="shared" si="77"/>
        <v>6</v>
      </c>
      <c r="H452" t="str">
        <f t="shared" si="78"/>
        <v>Friday</v>
      </c>
      <c r="I452">
        <f t="shared" si="79"/>
        <v>13</v>
      </c>
      <c r="J452" t="str">
        <f t="shared" si="80"/>
        <v>No</v>
      </c>
    </row>
    <row r="453" spans="1:10" x14ac:dyDescent="0.25">
      <c r="A453" s="2">
        <f t="shared" si="71"/>
        <v>44282</v>
      </c>
      <c r="B453">
        <f t="shared" si="72"/>
        <v>2021</v>
      </c>
      <c r="C453" s="3">
        <f t="shared" si="73"/>
        <v>1</v>
      </c>
      <c r="D453" t="str">
        <f t="shared" si="74"/>
        <v>March</v>
      </c>
      <c r="E453" t="str">
        <f t="shared" si="75"/>
        <v>Mar</v>
      </c>
      <c r="F453">
        <f t="shared" si="76"/>
        <v>27</v>
      </c>
      <c r="G453">
        <f t="shared" si="77"/>
        <v>7</v>
      </c>
      <c r="H453" t="str">
        <f t="shared" si="78"/>
        <v>Saturday</v>
      </c>
      <c r="I453">
        <f t="shared" si="79"/>
        <v>13</v>
      </c>
      <c r="J453" t="str">
        <f t="shared" si="80"/>
        <v>Yes</v>
      </c>
    </row>
    <row r="454" spans="1:10" x14ac:dyDescent="0.25">
      <c r="A454" s="2">
        <f t="shared" si="71"/>
        <v>44283</v>
      </c>
      <c r="B454">
        <f t="shared" si="72"/>
        <v>2021</v>
      </c>
      <c r="C454" s="3">
        <f t="shared" si="73"/>
        <v>1</v>
      </c>
      <c r="D454" t="str">
        <f t="shared" si="74"/>
        <v>March</v>
      </c>
      <c r="E454" t="str">
        <f t="shared" si="75"/>
        <v>Mar</v>
      </c>
      <c r="F454">
        <f t="shared" si="76"/>
        <v>28</v>
      </c>
      <c r="G454">
        <f t="shared" si="77"/>
        <v>1</v>
      </c>
      <c r="H454" t="str">
        <f t="shared" si="78"/>
        <v>Sunday</v>
      </c>
      <c r="I454">
        <f t="shared" si="79"/>
        <v>14</v>
      </c>
      <c r="J454" t="str">
        <f t="shared" si="80"/>
        <v>Yes</v>
      </c>
    </row>
    <row r="455" spans="1:10" x14ac:dyDescent="0.25">
      <c r="A455" s="2">
        <f t="shared" si="71"/>
        <v>44284</v>
      </c>
      <c r="B455">
        <f t="shared" si="72"/>
        <v>2021</v>
      </c>
      <c r="C455" s="3">
        <f t="shared" si="73"/>
        <v>1</v>
      </c>
      <c r="D455" t="str">
        <f t="shared" si="74"/>
        <v>March</v>
      </c>
      <c r="E455" t="str">
        <f t="shared" si="75"/>
        <v>Mar</v>
      </c>
      <c r="F455">
        <f t="shared" si="76"/>
        <v>29</v>
      </c>
      <c r="G455">
        <f t="shared" si="77"/>
        <v>2</v>
      </c>
      <c r="H455" t="str">
        <f t="shared" si="78"/>
        <v>Monday</v>
      </c>
      <c r="I455">
        <f t="shared" si="79"/>
        <v>14</v>
      </c>
      <c r="J455" t="str">
        <f t="shared" si="80"/>
        <v>No</v>
      </c>
    </row>
    <row r="456" spans="1:10" x14ac:dyDescent="0.25">
      <c r="A456" s="2">
        <f t="shared" si="71"/>
        <v>44285</v>
      </c>
      <c r="B456">
        <f t="shared" si="72"/>
        <v>2021</v>
      </c>
      <c r="C456" s="3">
        <f t="shared" si="73"/>
        <v>1</v>
      </c>
      <c r="D456" t="str">
        <f t="shared" si="74"/>
        <v>March</v>
      </c>
      <c r="E456" t="str">
        <f t="shared" si="75"/>
        <v>Mar</v>
      </c>
      <c r="F456">
        <f t="shared" si="76"/>
        <v>30</v>
      </c>
      <c r="G456">
        <f t="shared" si="77"/>
        <v>3</v>
      </c>
      <c r="H456" t="str">
        <f t="shared" si="78"/>
        <v>Tuesday</v>
      </c>
      <c r="I456">
        <f t="shared" si="79"/>
        <v>14</v>
      </c>
      <c r="J456" t="str">
        <f t="shared" si="80"/>
        <v>No</v>
      </c>
    </row>
    <row r="457" spans="1:10" x14ac:dyDescent="0.25">
      <c r="A457" s="2">
        <f t="shared" si="71"/>
        <v>44286</v>
      </c>
      <c r="B457">
        <f t="shared" si="72"/>
        <v>2021</v>
      </c>
      <c r="C457" s="3">
        <f t="shared" si="73"/>
        <v>1</v>
      </c>
      <c r="D457" t="str">
        <f t="shared" si="74"/>
        <v>March</v>
      </c>
      <c r="E457" t="str">
        <f t="shared" si="75"/>
        <v>Mar</v>
      </c>
      <c r="F457">
        <f t="shared" si="76"/>
        <v>31</v>
      </c>
      <c r="G457">
        <f t="shared" si="77"/>
        <v>4</v>
      </c>
      <c r="H457" t="str">
        <f t="shared" si="78"/>
        <v>Wednesday</v>
      </c>
      <c r="I457">
        <f t="shared" si="79"/>
        <v>14</v>
      </c>
      <c r="J457" t="str">
        <f t="shared" si="80"/>
        <v>No</v>
      </c>
    </row>
    <row r="458" spans="1:10" x14ac:dyDescent="0.25">
      <c r="A458" s="2">
        <f t="shared" si="71"/>
        <v>44287</v>
      </c>
      <c r="B458">
        <f t="shared" si="72"/>
        <v>2021</v>
      </c>
      <c r="C458" s="3">
        <f t="shared" si="73"/>
        <v>2</v>
      </c>
      <c r="D458" t="str">
        <f t="shared" si="74"/>
        <v>April</v>
      </c>
      <c r="E458" t="str">
        <f t="shared" si="75"/>
        <v>Apr</v>
      </c>
      <c r="F458">
        <f t="shared" si="76"/>
        <v>1</v>
      </c>
      <c r="G458">
        <f t="shared" si="77"/>
        <v>5</v>
      </c>
      <c r="H458" t="str">
        <f t="shared" si="78"/>
        <v>Thursday</v>
      </c>
      <c r="I458">
        <f t="shared" si="79"/>
        <v>14</v>
      </c>
      <c r="J458" t="str">
        <f t="shared" si="80"/>
        <v>No</v>
      </c>
    </row>
    <row r="459" spans="1:10" x14ac:dyDescent="0.25">
      <c r="A459" s="2">
        <f t="shared" si="71"/>
        <v>44288</v>
      </c>
      <c r="B459">
        <f t="shared" si="72"/>
        <v>2021</v>
      </c>
      <c r="C459" s="3">
        <f t="shared" si="73"/>
        <v>2</v>
      </c>
      <c r="D459" t="str">
        <f t="shared" si="74"/>
        <v>April</v>
      </c>
      <c r="E459" t="str">
        <f t="shared" si="75"/>
        <v>Apr</v>
      </c>
      <c r="F459">
        <f t="shared" si="76"/>
        <v>2</v>
      </c>
      <c r="G459">
        <f t="shared" si="77"/>
        <v>6</v>
      </c>
      <c r="H459" t="str">
        <f t="shared" si="78"/>
        <v>Friday</v>
      </c>
      <c r="I459">
        <f t="shared" si="79"/>
        <v>14</v>
      </c>
      <c r="J459" t="str">
        <f t="shared" si="80"/>
        <v>No</v>
      </c>
    </row>
    <row r="460" spans="1:10" x14ac:dyDescent="0.25">
      <c r="A460" s="2">
        <f t="shared" si="71"/>
        <v>44289</v>
      </c>
      <c r="B460">
        <f t="shared" si="72"/>
        <v>2021</v>
      </c>
      <c r="C460" s="3">
        <f t="shared" si="73"/>
        <v>2</v>
      </c>
      <c r="D460" t="str">
        <f t="shared" si="74"/>
        <v>April</v>
      </c>
      <c r="E460" t="str">
        <f t="shared" si="75"/>
        <v>Apr</v>
      </c>
      <c r="F460">
        <f t="shared" si="76"/>
        <v>3</v>
      </c>
      <c r="G460">
        <f t="shared" si="77"/>
        <v>7</v>
      </c>
      <c r="H460" t="str">
        <f t="shared" si="78"/>
        <v>Saturday</v>
      </c>
      <c r="I460">
        <f t="shared" si="79"/>
        <v>14</v>
      </c>
      <c r="J460" t="str">
        <f t="shared" si="80"/>
        <v>Yes</v>
      </c>
    </row>
    <row r="461" spans="1:10" x14ac:dyDescent="0.25">
      <c r="A461" s="2">
        <f t="shared" si="71"/>
        <v>44290</v>
      </c>
      <c r="B461">
        <f t="shared" si="72"/>
        <v>2021</v>
      </c>
      <c r="C461" s="3">
        <f t="shared" si="73"/>
        <v>2</v>
      </c>
      <c r="D461" t="str">
        <f t="shared" si="74"/>
        <v>April</v>
      </c>
      <c r="E461" t="str">
        <f t="shared" si="75"/>
        <v>Apr</v>
      </c>
      <c r="F461">
        <f t="shared" si="76"/>
        <v>4</v>
      </c>
      <c r="G461">
        <f t="shared" si="77"/>
        <v>1</v>
      </c>
      <c r="H461" t="str">
        <f t="shared" si="78"/>
        <v>Sunday</v>
      </c>
      <c r="I461">
        <f t="shared" si="79"/>
        <v>15</v>
      </c>
      <c r="J461" t="str">
        <f t="shared" si="80"/>
        <v>Yes</v>
      </c>
    </row>
    <row r="462" spans="1:10" x14ac:dyDescent="0.25">
      <c r="A462" s="2">
        <f t="shared" si="71"/>
        <v>44291</v>
      </c>
      <c r="B462">
        <f t="shared" si="72"/>
        <v>2021</v>
      </c>
      <c r="C462" s="3">
        <f t="shared" si="73"/>
        <v>2</v>
      </c>
      <c r="D462" t="str">
        <f t="shared" si="74"/>
        <v>April</v>
      </c>
      <c r="E462" t="str">
        <f t="shared" si="75"/>
        <v>Apr</v>
      </c>
      <c r="F462">
        <f t="shared" si="76"/>
        <v>5</v>
      </c>
      <c r="G462">
        <f t="shared" si="77"/>
        <v>2</v>
      </c>
      <c r="H462" t="str">
        <f t="shared" si="78"/>
        <v>Monday</v>
      </c>
      <c r="I462">
        <f t="shared" si="79"/>
        <v>15</v>
      </c>
      <c r="J462" t="str">
        <f t="shared" si="80"/>
        <v>No</v>
      </c>
    </row>
    <row r="463" spans="1:10" x14ac:dyDescent="0.25">
      <c r="A463" s="2">
        <f t="shared" si="71"/>
        <v>44292</v>
      </c>
      <c r="B463">
        <f t="shared" si="72"/>
        <v>2021</v>
      </c>
      <c r="C463" s="3">
        <f t="shared" si="73"/>
        <v>2</v>
      </c>
      <c r="D463" t="str">
        <f t="shared" si="74"/>
        <v>April</v>
      </c>
      <c r="E463" t="str">
        <f t="shared" si="75"/>
        <v>Apr</v>
      </c>
      <c r="F463">
        <f t="shared" si="76"/>
        <v>6</v>
      </c>
      <c r="G463">
        <f t="shared" si="77"/>
        <v>3</v>
      </c>
      <c r="H463" t="str">
        <f t="shared" si="78"/>
        <v>Tuesday</v>
      </c>
      <c r="I463">
        <f t="shared" si="79"/>
        <v>15</v>
      </c>
      <c r="J463" t="str">
        <f t="shared" si="80"/>
        <v>No</v>
      </c>
    </row>
    <row r="464" spans="1:10" x14ac:dyDescent="0.25">
      <c r="A464" s="2">
        <f t="shared" si="71"/>
        <v>44293</v>
      </c>
      <c r="B464">
        <f t="shared" si="72"/>
        <v>2021</v>
      </c>
      <c r="C464" s="3">
        <f t="shared" si="73"/>
        <v>2</v>
      </c>
      <c r="D464" t="str">
        <f t="shared" si="74"/>
        <v>April</v>
      </c>
      <c r="E464" t="str">
        <f t="shared" si="75"/>
        <v>Apr</v>
      </c>
      <c r="F464">
        <f t="shared" si="76"/>
        <v>7</v>
      </c>
      <c r="G464">
        <f t="shared" si="77"/>
        <v>4</v>
      </c>
      <c r="H464" t="str">
        <f t="shared" si="78"/>
        <v>Wednesday</v>
      </c>
      <c r="I464">
        <f t="shared" si="79"/>
        <v>15</v>
      </c>
      <c r="J464" t="str">
        <f t="shared" si="80"/>
        <v>No</v>
      </c>
    </row>
    <row r="465" spans="1:10" x14ac:dyDescent="0.25">
      <c r="A465" s="2">
        <f t="shared" si="71"/>
        <v>44294</v>
      </c>
      <c r="B465">
        <f t="shared" si="72"/>
        <v>2021</v>
      </c>
      <c r="C465" s="3">
        <f t="shared" si="73"/>
        <v>2</v>
      </c>
      <c r="D465" t="str">
        <f t="shared" si="74"/>
        <v>April</v>
      </c>
      <c r="E465" t="str">
        <f t="shared" si="75"/>
        <v>Apr</v>
      </c>
      <c r="F465">
        <f t="shared" si="76"/>
        <v>8</v>
      </c>
      <c r="G465">
        <f t="shared" si="77"/>
        <v>5</v>
      </c>
      <c r="H465" t="str">
        <f t="shared" si="78"/>
        <v>Thursday</v>
      </c>
      <c r="I465">
        <f t="shared" si="79"/>
        <v>15</v>
      </c>
      <c r="J465" t="str">
        <f t="shared" si="80"/>
        <v>No</v>
      </c>
    </row>
    <row r="466" spans="1:10" x14ac:dyDescent="0.25">
      <c r="A466" s="2">
        <f t="shared" si="71"/>
        <v>44295</v>
      </c>
      <c r="B466">
        <f t="shared" si="72"/>
        <v>2021</v>
      </c>
      <c r="C466" s="3">
        <f t="shared" si="73"/>
        <v>2</v>
      </c>
      <c r="D466" t="str">
        <f t="shared" si="74"/>
        <v>April</v>
      </c>
      <c r="E466" t="str">
        <f t="shared" si="75"/>
        <v>Apr</v>
      </c>
      <c r="F466">
        <f t="shared" si="76"/>
        <v>9</v>
      </c>
      <c r="G466">
        <f t="shared" si="77"/>
        <v>6</v>
      </c>
      <c r="H466" t="str">
        <f t="shared" si="78"/>
        <v>Friday</v>
      </c>
      <c r="I466">
        <f t="shared" si="79"/>
        <v>15</v>
      </c>
      <c r="J466" t="str">
        <f t="shared" si="80"/>
        <v>No</v>
      </c>
    </row>
    <row r="467" spans="1:10" x14ac:dyDescent="0.25">
      <c r="A467" s="2">
        <f t="shared" si="71"/>
        <v>44296</v>
      </c>
      <c r="B467">
        <f t="shared" si="72"/>
        <v>2021</v>
      </c>
      <c r="C467" s="3">
        <f t="shared" si="73"/>
        <v>2</v>
      </c>
      <c r="D467" t="str">
        <f t="shared" si="74"/>
        <v>April</v>
      </c>
      <c r="E467" t="str">
        <f t="shared" si="75"/>
        <v>Apr</v>
      </c>
      <c r="F467">
        <f t="shared" si="76"/>
        <v>10</v>
      </c>
      <c r="G467">
        <f t="shared" si="77"/>
        <v>7</v>
      </c>
      <c r="H467" t="str">
        <f t="shared" si="78"/>
        <v>Saturday</v>
      </c>
      <c r="I467">
        <f t="shared" si="79"/>
        <v>15</v>
      </c>
      <c r="J467" t="str">
        <f t="shared" si="80"/>
        <v>Yes</v>
      </c>
    </row>
    <row r="468" spans="1:10" x14ac:dyDescent="0.25">
      <c r="A468" s="2">
        <f t="shared" si="71"/>
        <v>44297</v>
      </c>
      <c r="B468">
        <f t="shared" si="72"/>
        <v>2021</v>
      </c>
      <c r="C468" s="3">
        <f t="shared" si="73"/>
        <v>2</v>
      </c>
      <c r="D468" t="str">
        <f t="shared" si="74"/>
        <v>April</v>
      </c>
      <c r="E468" t="str">
        <f t="shared" si="75"/>
        <v>Apr</v>
      </c>
      <c r="F468">
        <f t="shared" si="76"/>
        <v>11</v>
      </c>
      <c r="G468">
        <f t="shared" si="77"/>
        <v>1</v>
      </c>
      <c r="H468" t="str">
        <f t="shared" si="78"/>
        <v>Sunday</v>
      </c>
      <c r="I468">
        <f t="shared" si="79"/>
        <v>16</v>
      </c>
      <c r="J468" t="str">
        <f t="shared" si="80"/>
        <v>Yes</v>
      </c>
    </row>
    <row r="469" spans="1:10" x14ac:dyDescent="0.25">
      <c r="A469" s="2">
        <f t="shared" si="71"/>
        <v>44298</v>
      </c>
      <c r="B469">
        <f t="shared" si="72"/>
        <v>2021</v>
      </c>
      <c r="C469" s="3">
        <f t="shared" si="73"/>
        <v>2</v>
      </c>
      <c r="D469" t="str">
        <f t="shared" si="74"/>
        <v>April</v>
      </c>
      <c r="E469" t="str">
        <f t="shared" si="75"/>
        <v>Apr</v>
      </c>
      <c r="F469">
        <f t="shared" si="76"/>
        <v>12</v>
      </c>
      <c r="G469">
        <f t="shared" si="77"/>
        <v>2</v>
      </c>
      <c r="H469" t="str">
        <f t="shared" si="78"/>
        <v>Monday</v>
      </c>
      <c r="I469">
        <f t="shared" si="79"/>
        <v>16</v>
      </c>
      <c r="J469" t="str">
        <f t="shared" si="80"/>
        <v>No</v>
      </c>
    </row>
    <row r="470" spans="1:10" x14ac:dyDescent="0.25">
      <c r="A470" s="2">
        <f t="shared" si="71"/>
        <v>44299</v>
      </c>
      <c r="B470">
        <f t="shared" si="72"/>
        <v>2021</v>
      </c>
      <c r="C470" s="3">
        <f t="shared" si="73"/>
        <v>2</v>
      </c>
      <c r="D470" t="str">
        <f t="shared" si="74"/>
        <v>April</v>
      </c>
      <c r="E470" t="str">
        <f t="shared" si="75"/>
        <v>Apr</v>
      </c>
      <c r="F470">
        <f t="shared" si="76"/>
        <v>13</v>
      </c>
      <c r="G470">
        <f t="shared" si="77"/>
        <v>3</v>
      </c>
      <c r="H470" t="str">
        <f t="shared" si="78"/>
        <v>Tuesday</v>
      </c>
      <c r="I470">
        <f t="shared" si="79"/>
        <v>16</v>
      </c>
      <c r="J470" t="str">
        <f t="shared" si="80"/>
        <v>No</v>
      </c>
    </row>
    <row r="471" spans="1:10" x14ac:dyDescent="0.25">
      <c r="A471" s="2">
        <f t="shared" si="71"/>
        <v>44300</v>
      </c>
      <c r="B471">
        <f t="shared" si="72"/>
        <v>2021</v>
      </c>
      <c r="C471" s="3">
        <f t="shared" si="73"/>
        <v>2</v>
      </c>
      <c r="D471" t="str">
        <f t="shared" si="74"/>
        <v>April</v>
      </c>
      <c r="E471" t="str">
        <f t="shared" si="75"/>
        <v>Apr</v>
      </c>
      <c r="F471">
        <f t="shared" si="76"/>
        <v>14</v>
      </c>
      <c r="G471">
        <f t="shared" si="77"/>
        <v>4</v>
      </c>
      <c r="H471" t="str">
        <f t="shared" si="78"/>
        <v>Wednesday</v>
      </c>
      <c r="I471">
        <f t="shared" si="79"/>
        <v>16</v>
      </c>
      <c r="J471" t="str">
        <f t="shared" si="80"/>
        <v>No</v>
      </c>
    </row>
    <row r="472" spans="1:10" x14ac:dyDescent="0.25">
      <c r="A472" s="2">
        <f t="shared" si="71"/>
        <v>44301</v>
      </c>
      <c r="B472">
        <f t="shared" si="72"/>
        <v>2021</v>
      </c>
      <c r="C472" s="3">
        <f t="shared" si="73"/>
        <v>2</v>
      </c>
      <c r="D472" t="str">
        <f t="shared" si="74"/>
        <v>April</v>
      </c>
      <c r="E472" t="str">
        <f t="shared" si="75"/>
        <v>Apr</v>
      </c>
      <c r="F472">
        <f t="shared" si="76"/>
        <v>15</v>
      </c>
      <c r="G472">
        <f t="shared" si="77"/>
        <v>5</v>
      </c>
      <c r="H472" t="str">
        <f t="shared" si="78"/>
        <v>Thursday</v>
      </c>
      <c r="I472">
        <f t="shared" si="79"/>
        <v>16</v>
      </c>
      <c r="J472" t="str">
        <f t="shared" si="80"/>
        <v>No</v>
      </c>
    </row>
    <row r="473" spans="1:10" x14ac:dyDescent="0.25">
      <c r="A473" s="2">
        <f t="shared" si="71"/>
        <v>44302</v>
      </c>
      <c r="B473">
        <f t="shared" si="72"/>
        <v>2021</v>
      </c>
      <c r="C473" s="3">
        <f t="shared" si="73"/>
        <v>2</v>
      </c>
      <c r="D473" t="str">
        <f t="shared" si="74"/>
        <v>April</v>
      </c>
      <c r="E473" t="str">
        <f t="shared" si="75"/>
        <v>Apr</v>
      </c>
      <c r="F473">
        <f t="shared" si="76"/>
        <v>16</v>
      </c>
      <c r="G473">
        <f t="shared" si="77"/>
        <v>6</v>
      </c>
      <c r="H473" t="str">
        <f t="shared" si="78"/>
        <v>Friday</v>
      </c>
      <c r="I473">
        <f t="shared" si="79"/>
        <v>16</v>
      </c>
      <c r="J473" t="str">
        <f t="shared" si="80"/>
        <v>No</v>
      </c>
    </row>
    <row r="474" spans="1:10" x14ac:dyDescent="0.25">
      <c r="A474" s="2">
        <f t="shared" si="71"/>
        <v>44303</v>
      </c>
      <c r="B474">
        <f t="shared" si="72"/>
        <v>2021</v>
      </c>
      <c r="C474" s="3">
        <f t="shared" si="73"/>
        <v>2</v>
      </c>
      <c r="D474" t="str">
        <f t="shared" si="74"/>
        <v>April</v>
      </c>
      <c r="E474" t="str">
        <f t="shared" si="75"/>
        <v>Apr</v>
      </c>
      <c r="F474">
        <f t="shared" si="76"/>
        <v>17</v>
      </c>
      <c r="G474">
        <f t="shared" si="77"/>
        <v>7</v>
      </c>
      <c r="H474" t="str">
        <f t="shared" si="78"/>
        <v>Saturday</v>
      </c>
      <c r="I474">
        <f t="shared" si="79"/>
        <v>16</v>
      </c>
      <c r="J474" t="str">
        <f t="shared" si="80"/>
        <v>Yes</v>
      </c>
    </row>
    <row r="475" spans="1:10" x14ac:dyDescent="0.25">
      <c r="A475" s="2">
        <f t="shared" si="71"/>
        <v>44304</v>
      </c>
      <c r="B475">
        <f t="shared" si="72"/>
        <v>2021</v>
      </c>
      <c r="C475" s="3">
        <f t="shared" si="73"/>
        <v>2</v>
      </c>
      <c r="D475" t="str">
        <f t="shared" si="74"/>
        <v>April</v>
      </c>
      <c r="E475" t="str">
        <f t="shared" si="75"/>
        <v>Apr</v>
      </c>
      <c r="F475">
        <f t="shared" si="76"/>
        <v>18</v>
      </c>
      <c r="G475">
        <f t="shared" si="77"/>
        <v>1</v>
      </c>
      <c r="H475" t="str">
        <f t="shared" si="78"/>
        <v>Sunday</v>
      </c>
      <c r="I475">
        <f t="shared" si="79"/>
        <v>17</v>
      </c>
      <c r="J475" t="str">
        <f t="shared" si="80"/>
        <v>Yes</v>
      </c>
    </row>
    <row r="476" spans="1:10" x14ac:dyDescent="0.25">
      <c r="A476" s="2">
        <f t="shared" si="71"/>
        <v>44305</v>
      </c>
      <c r="B476">
        <f t="shared" si="72"/>
        <v>2021</v>
      </c>
      <c r="C476" s="3">
        <f t="shared" si="73"/>
        <v>2</v>
      </c>
      <c r="D476" t="str">
        <f t="shared" si="74"/>
        <v>April</v>
      </c>
      <c r="E476" t="str">
        <f t="shared" si="75"/>
        <v>Apr</v>
      </c>
      <c r="F476">
        <f t="shared" si="76"/>
        <v>19</v>
      </c>
      <c r="G476">
        <f t="shared" si="77"/>
        <v>2</v>
      </c>
      <c r="H476" t="str">
        <f t="shared" si="78"/>
        <v>Monday</v>
      </c>
      <c r="I476">
        <f t="shared" si="79"/>
        <v>17</v>
      </c>
      <c r="J476" t="str">
        <f t="shared" si="80"/>
        <v>No</v>
      </c>
    </row>
    <row r="477" spans="1:10" x14ac:dyDescent="0.25">
      <c r="A477" s="2">
        <f t="shared" si="71"/>
        <v>44306</v>
      </c>
      <c r="B477">
        <f t="shared" si="72"/>
        <v>2021</v>
      </c>
      <c r="C477" s="3">
        <f t="shared" si="73"/>
        <v>2</v>
      </c>
      <c r="D477" t="str">
        <f t="shared" si="74"/>
        <v>April</v>
      </c>
      <c r="E477" t="str">
        <f t="shared" si="75"/>
        <v>Apr</v>
      </c>
      <c r="F477">
        <f t="shared" si="76"/>
        <v>20</v>
      </c>
      <c r="G477">
        <f t="shared" si="77"/>
        <v>3</v>
      </c>
      <c r="H477" t="str">
        <f t="shared" si="78"/>
        <v>Tuesday</v>
      </c>
      <c r="I477">
        <f t="shared" si="79"/>
        <v>17</v>
      </c>
      <c r="J477" t="str">
        <f t="shared" si="80"/>
        <v>No</v>
      </c>
    </row>
    <row r="478" spans="1:10" x14ac:dyDescent="0.25">
      <c r="A478" s="2">
        <f t="shared" si="71"/>
        <v>44307</v>
      </c>
      <c r="B478">
        <f t="shared" si="72"/>
        <v>2021</v>
      </c>
      <c r="C478" s="3">
        <f t="shared" si="73"/>
        <v>2</v>
      </c>
      <c r="D478" t="str">
        <f t="shared" si="74"/>
        <v>April</v>
      </c>
      <c r="E478" t="str">
        <f t="shared" si="75"/>
        <v>Apr</v>
      </c>
      <c r="F478">
        <f t="shared" si="76"/>
        <v>21</v>
      </c>
      <c r="G478">
        <f t="shared" si="77"/>
        <v>4</v>
      </c>
      <c r="H478" t="str">
        <f t="shared" si="78"/>
        <v>Wednesday</v>
      </c>
      <c r="I478">
        <f t="shared" si="79"/>
        <v>17</v>
      </c>
      <c r="J478" t="str">
        <f t="shared" si="80"/>
        <v>No</v>
      </c>
    </row>
    <row r="479" spans="1:10" x14ac:dyDescent="0.25">
      <c r="A479" s="2">
        <f t="shared" si="71"/>
        <v>44308</v>
      </c>
      <c r="B479">
        <f t="shared" si="72"/>
        <v>2021</v>
      </c>
      <c r="C479" s="3">
        <f t="shared" si="73"/>
        <v>2</v>
      </c>
      <c r="D479" t="str">
        <f t="shared" si="74"/>
        <v>April</v>
      </c>
      <c r="E479" t="str">
        <f t="shared" si="75"/>
        <v>Apr</v>
      </c>
      <c r="F479">
        <f t="shared" si="76"/>
        <v>22</v>
      </c>
      <c r="G479">
        <f t="shared" si="77"/>
        <v>5</v>
      </c>
      <c r="H479" t="str">
        <f t="shared" si="78"/>
        <v>Thursday</v>
      </c>
      <c r="I479">
        <f t="shared" si="79"/>
        <v>17</v>
      </c>
      <c r="J479" t="str">
        <f t="shared" si="80"/>
        <v>No</v>
      </c>
    </row>
    <row r="480" spans="1:10" x14ac:dyDescent="0.25">
      <c r="A480" s="2">
        <f t="shared" si="71"/>
        <v>44309</v>
      </c>
      <c r="B480">
        <f t="shared" si="72"/>
        <v>2021</v>
      </c>
      <c r="C480" s="3">
        <f t="shared" si="73"/>
        <v>2</v>
      </c>
      <c r="D480" t="str">
        <f t="shared" si="74"/>
        <v>April</v>
      </c>
      <c r="E480" t="str">
        <f t="shared" si="75"/>
        <v>Apr</v>
      </c>
      <c r="F480">
        <f t="shared" si="76"/>
        <v>23</v>
      </c>
      <c r="G480">
        <f t="shared" si="77"/>
        <v>6</v>
      </c>
      <c r="H480" t="str">
        <f t="shared" si="78"/>
        <v>Friday</v>
      </c>
      <c r="I480">
        <f t="shared" si="79"/>
        <v>17</v>
      </c>
      <c r="J480" t="str">
        <f t="shared" si="80"/>
        <v>No</v>
      </c>
    </row>
    <row r="481" spans="1:10" x14ac:dyDescent="0.25">
      <c r="A481" s="2">
        <f t="shared" si="71"/>
        <v>44310</v>
      </c>
      <c r="B481">
        <f t="shared" si="72"/>
        <v>2021</v>
      </c>
      <c r="C481" s="3">
        <f t="shared" si="73"/>
        <v>2</v>
      </c>
      <c r="D481" t="str">
        <f t="shared" si="74"/>
        <v>April</v>
      </c>
      <c r="E481" t="str">
        <f t="shared" si="75"/>
        <v>Apr</v>
      </c>
      <c r="F481">
        <f t="shared" si="76"/>
        <v>24</v>
      </c>
      <c r="G481">
        <f t="shared" si="77"/>
        <v>7</v>
      </c>
      <c r="H481" t="str">
        <f t="shared" si="78"/>
        <v>Saturday</v>
      </c>
      <c r="I481">
        <f t="shared" si="79"/>
        <v>17</v>
      </c>
      <c r="J481" t="str">
        <f t="shared" si="80"/>
        <v>Yes</v>
      </c>
    </row>
    <row r="482" spans="1:10" x14ac:dyDescent="0.25">
      <c r="A482" s="2">
        <f t="shared" si="71"/>
        <v>44311</v>
      </c>
      <c r="B482">
        <f t="shared" si="72"/>
        <v>2021</v>
      </c>
      <c r="C482" s="3">
        <f t="shared" si="73"/>
        <v>2</v>
      </c>
      <c r="D482" t="str">
        <f t="shared" si="74"/>
        <v>April</v>
      </c>
      <c r="E482" t="str">
        <f t="shared" si="75"/>
        <v>Apr</v>
      </c>
      <c r="F482">
        <f t="shared" si="76"/>
        <v>25</v>
      </c>
      <c r="G482">
        <f t="shared" si="77"/>
        <v>1</v>
      </c>
      <c r="H482" t="str">
        <f t="shared" si="78"/>
        <v>Sunday</v>
      </c>
      <c r="I482">
        <f t="shared" si="79"/>
        <v>18</v>
      </c>
      <c r="J482" t="str">
        <f t="shared" si="80"/>
        <v>Yes</v>
      </c>
    </row>
    <row r="483" spans="1:10" x14ac:dyDescent="0.25">
      <c r="A483" s="2">
        <f t="shared" si="71"/>
        <v>44312</v>
      </c>
      <c r="B483">
        <f t="shared" si="72"/>
        <v>2021</v>
      </c>
      <c r="C483" s="3">
        <f t="shared" si="73"/>
        <v>2</v>
      </c>
      <c r="D483" t="str">
        <f t="shared" si="74"/>
        <v>April</v>
      </c>
      <c r="E483" t="str">
        <f t="shared" si="75"/>
        <v>Apr</v>
      </c>
      <c r="F483">
        <f t="shared" si="76"/>
        <v>26</v>
      </c>
      <c r="G483">
        <f t="shared" si="77"/>
        <v>2</v>
      </c>
      <c r="H483" t="str">
        <f t="shared" si="78"/>
        <v>Monday</v>
      </c>
      <c r="I483">
        <f t="shared" si="79"/>
        <v>18</v>
      </c>
      <c r="J483" t="str">
        <f t="shared" si="80"/>
        <v>No</v>
      </c>
    </row>
    <row r="484" spans="1:10" x14ac:dyDescent="0.25">
      <c r="A484" s="2">
        <f t="shared" si="71"/>
        <v>44313</v>
      </c>
      <c r="B484">
        <f t="shared" si="72"/>
        <v>2021</v>
      </c>
      <c r="C484" s="3">
        <f t="shared" si="73"/>
        <v>2</v>
      </c>
      <c r="D484" t="str">
        <f t="shared" si="74"/>
        <v>April</v>
      </c>
      <c r="E484" t="str">
        <f t="shared" si="75"/>
        <v>Apr</v>
      </c>
      <c r="F484">
        <f t="shared" si="76"/>
        <v>27</v>
      </c>
      <c r="G484">
        <f t="shared" si="77"/>
        <v>3</v>
      </c>
      <c r="H484" t="str">
        <f t="shared" si="78"/>
        <v>Tuesday</v>
      </c>
      <c r="I484">
        <f t="shared" si="79"/>
        <v>18</v>
      </c>
      <c r="J484" t="str">
        <f t="shared" si="80"/>
        <v>No</v>
      </c>
    </row>
    <row r="485" spans="1:10" x14ac:dyDescent="0.25">
      <c r="A485" s="2">
        <f t="shared" si="71"/>
        <v>44314</v>
      </c>
      <c r="B485">
        <f t="shared" si="72"/>
        <v>2021</v>
      </c>
      <c r="C485" s="3">
        <f t="shared" si="73"/>
        <v>2</v>
      </c>
      <c r="D485" t="str">
        <f t="shared" si="74"/>
        <v>April</v>
      </c>
      <c r="E485" t="str">
        <f t="shared" si="75"/>
        <v>Apr</v>
      </c>
      <c r="F485">
        <f t="shared" si="76"/>
        <v>28</v>
      </c>
      <c r="G485">
        <f t="shared" si="77"/>
        <v>4</v>
      </c>
      <c r="H485" t="str">
        <f t="shared" si="78"/>
        <v>Wednesday</v>
      </c>
      <c r="I485">
        <f t="shared" si="79"/>
        <v>18</v>
      </c>
      <c r="J485" t="str">
        <f t="shared" si="80"/>
        <v>No</v>
      </c>
    </row>
    <row r="486" spans="1:10" x14ac:dyDescent="0.25">
      <c r="A486" s="2">
        <f t="shared" si="71"/>
        <v>44315</v>
      </c>
      <c r="B486">
        <f t="shared" si="72"/>
        <v>2021</v>
      </c>
      <c r="C486" s="3">
        <f t="shared" si="73"/>
        <v>2</v>
      </c>
      <c r="D486" t="str">
        <f t="shared" si="74"/>
        <v>April</v>
      </c>
      <c r="E486" t="str">
        <f t="shared" si="75"/>
        <v>Apr</v>
      </c>
      <c r="F486">
        <f t="shared" si="76"/>
        <v>29</v>
      </c>
      <c r="G486">
        <f t="shared" si="77"/>
        <v>5</v>
      </c>
      <c r="H486" t="str">
        <f t="shared" si="78"/>
        <v>Thursday</v>
      </c>
      <c r="I486">
        <f t="shared" si="79"/>
        <v>18</v>
      </c>
      <c r="J486" t="str">
        <f t="shared" si="80"/>
        <v>No</v>
      </c>
    </row>
    <row r="487" spans="1:10" x14ac:dyDescent="0.25">
      <c r="A487" s="2">
        <f t="shared" ref="A487:A550" si="81">A486+1</f>
        <v>44316</v>
      </c>
      <c r="B487">
        <f t="shared" si="72"/>
        <v>2021</v>
      </c>
      <c r="C487" s="3">
        <f t="shared" si="73"/>
        <v>2</v>
      </c>
      <c r="D487" t="str">
        <f t="shared" si="74"/>
        <v>April</v>
      </c>
      <c r="E487" t="str">
        <f t="shared" si="75"/>
        <v>Apr</v>
      </c>
      <c r="F487">
        <f t="shared" si="76"/>
        <v>30</v>
      </c>
      <c r="G487">
        <f t="shared" si="77"/>
        <v>6</v>
      </c>
      <c r="H487" t="str">
        <f t="shared" si="78"/>
        <v>Friday</v>
      </c>
      <c r="I487">
        <f t="shared" si="79"/>
        <v>18</v>
      </c>
      <c r="J487" t="str">
        <f t="shared" si="80"/>
        <v>No</v>
      </c>
    </row>
    <row r="488" spans="1:10" x14ac:dyDescent="0.25">
      <c r="A488" s="2">
        <f t="shared" si="81"/>
        <v>44317</v>
      </c>
      <c r="B488">
        <f t="shared" si="72"/>
        <v>2021</v>
      </c>
      <c r="C488" s="3">
        <f t="shared" si="73"/>
        <v>2</v>
      </c>
      <c r="D488" t="str">
        <f t="shared" si="74"/>
        <v>May</v>
      </c>
      <c r="E488" t="str">
        <f t="shared" si="75"/>
        <v>May</v>
      </c>
      <c r="F488">
        <f t="shared" si="76"/>
        <v>1</v>
      </c>
      <c r="G488">
        <f t="shared" si="77"/>
        <v>7</v>
      </c>
      <c r="H488" t="str">
        <f t="shared" si="78"/>
        <v>Saturday</v>
      </c>
      <c r="I488">
        <f t="shared" si="79"/>
        <v>18</v>
      </c>
      <c r="J488" t="str">
        <f t="shared" si="80"/>
        <v>Yes</v>
      </c>
    </row>
    <row r="489" spans="1:10" x14ac:dyDescent="0.25">
      <c r="A489" s="2">
        <f t="shared" si="81"/>
        <v>44318</v>
      </c>
      <c r="B489">
        <f t="shared" si="72"/>
        <v>2021</v>
      </c>
      <c r="C489" s="3">
        <f t="shared" si="73"/>
        <v>2</v>
      </c>
      <c r="D489" t="str">
        <f t="shared" si="74"/>
        <v>May</v>
      </c>
      <c r="E489" t="str">
        <f t="shared" si="75"/>
        <v>May</v>
      </c>
      <c r="F489">
        <f t="shared" si="76"/>
        <v>2</v>
      </c>
      <c r="G489">
        <f t="shared" si="77"/>
        <v>1</v>
      </c>
      <c r="H489" t="str">
        <f t="shared" si="78"/>
        <v>Sunday</v>
      </c>
      <c r="I489">
        <f t="shared" si="79"/>
        <v>19</v>
      </c>
      <c r="J489" t="str">
        <f t="shared" si="80"/>
        <v>Yes</v>
      </c>
    </row>
    <row r="490" spans="1:10" x14ac:dyDescent="0.25">
      <c r="A490" s="2">
        <f t="shared" si="81"/>
        <v>44319</v>
      </c>
      <c r="B490">
        <f t="shared" si="72"/>
        <v>2021</v>
      </c>
      <c r="C490" s="3">
        <f t="shared" si="73"/>
        <v>2</v>
      </c>
      <c r="D490" t="str">
        <f t="shared" si="74"/>
        <v>May</v>
      </c>
      <c r="E490" t="str">
        <f t="shared" si="75"/>
        <v>May</v>
      </c>
      <c r="F490">
        <f t="shared" si="76"/>
        <v>3</v>
      </c>
      <c r="G490">
        <f t="shared" si="77"/>
        <v>2</v>
      </c>
      <c r="H490" t="str">
        <f t="shared" si="78"/>
        <v>Monday</v>
      </c>
      <c r="I490">
        <f t="shared" si="79"/>
        <v>19</v>
      </c>
      <c r="J490" t="str">
        <f t="shared" si="80"/>
        <v>No</v>
      </c>
    </row>
    <row r="491" spans="1:10" x14ac:dyDescent="0.25">
      <c r="A491" s="2">
        <f t="shared" si="81"/>
        <v>44320</v>
      </c>
      <c r="B491">
        <f t="shared" si="72"/>
        <v>2021</v>
      </c>
      <c r="C491" s="3">
        <f t="shared" si="73"/>
        <v>2</v>
      </c>
      <c r="D491" t="str">
        <f t="shared" si="74"/>
        <v>May</v>
      </c>
      <c r="E491" t="str">
        <f t="shared" si="75"/>
        <v>May</v>
      </c>
      <c r="F491">
        <f t="shared" si="76"/>
        <v>4</v>
      </c>
      <c r="G491">
        <f t="shared" si="77"/>
        <v>3</v>
      </c>
      <c r="H491" t="str">
        <f t="shared" si="78"/>
        <v>Tuesday</v>
      </c>
      <c r="I491">
        <f t="shared" si="79"/>
        <v>19</v>
      </c>
      <c r="J491" t="str">
        <f t="shared" si="80"/>
        <v>No</v>
      </c>
    </row>
    <row r="492" spans="1:10" x14ac:dyDescent="0.25">
      <c r="A492" s="2">
        <f t="shared" si="81"/>
        <v>44321</v>
      </c>
      <c r="B492">
        <f t="shared" si="72"/>
        <v>2021</v>
      </c>
      <c r="C492" s="3">
        <f t="shared" si="73"/>
        <v>2</v>
      </c>
      <c r="D492" t="str">
        <f t="shared" si="74"/>
        <v>May</v>
      </c>
      <c r="E492" t="str">
        <f t="shared" si="75"/>
        <v>May</v>
      </c>
      <c r="F492">
        <f t="shared" si="76"/>
        <v>5</v>
      </c>
      <c r="G492">
        <f t="shared" si="77"/>
        <v>4</v>
      </c>
      <c r="H492" t="str">
        <f t="shared" si="78"/>
        <v>Wednesday</v>
      </c>
      <c r="I492">
        <f t="shared" si="79"/>
        <v>19</v>
      </c>
      <c r="J492" t="str">
        <f t="shared" si="80"/>
        <v>No</v>
      </c>
    </row>
    <row r="493" spans="1:10" x14ac:dyDescent="0.25">
      <c r="A493" s="2">
        <f t="shared" si="81"/>
        <v>44322</v>
      </c>
      <c r="B493">
        <f t="shared" si="72"/>
        <v>2021</v>
      </c>
      <c r="C493" s="3">
        <f t="shared" si="73"/>
        <v>2</v>
      </c>
      <c r="D493" t="str">
        <f t="shared" si="74"/>
        <v>May</v>
      </c>
      <c r="E493" t="str">
        <f t="shared" si="75"/>
        <v>May</v>
      </c>
      <c r="F493">
        <f t="shared" si="76"/>
        <v>6</v>
      </c>
      <c r="G493">
        <f t="shared" si="77"/>
        <v>5</v>
      </c>
      <c r="H493" t="str">
        <f t="shared" si="78"/>
        <v>Thursday</v>
      </c>
      <c r="I493">
        <f t="shared" si="79"/>
        <v>19</v>
      </c>
      <c r="J493" t="str">
        <f t="shared" si="80"/>
        <v>No</v>
      </c>
    </row>
    <row r="494" spans="1:10" x14ac:dyDescent="0.25">
      <c r="A494" s="2">
        <f t="shared" si="81"/>
        <v>44323</v>
      </c>
      <c r="B494">
        <f t="shared" si="72"/>
        <v>2021</v>
      </c>
      <c r="C494" s="3">
        <f t="shared" si="73"/>
        <v>2</v>
      </c>
      <c r="D494" t="str">
        <f t="shared" si="74"/>
        <v>May</v>
      </c>
      <c r="E494" t="str">
        <f t="shared" si="75"/>
        <v>May</v>
      </c>
      <c r="F494">
        <f t="shared" si="76"/>
        <v>7</v>
      </c>
      <c r="G494">
        <f t="shared" si="77"/>
        <v>6</v>
      </c>
      <c r="H494" t="str">
        <f t="shared" si="78"/>
        <v>Friday</v>
      </c>
      <c r="I494">
        <f t="shared" si="79"/>
        <v>19</v>
      </c>
      <c r="J494" t="str">
        <f t="shared" si="80"/>
        <v>No</v>
      </c>
    </row>
    <row r="495" spans="1:10" x14ac:dyDescent="0.25">
      <c r="A495" s="2">
        <f t="shared" si="81"/>
        <v>44324</v>
      </c>
      <c r="B495">
        <f t="shared" si="72"/>
        <v>2021</v>
      </c>
      <c r="C495" s="3">
        <f t="shared" si="73"/>
        <v>2</v>
      </c>
      <c r="D495" t="str">
        <f t="shared" si="74"/>
        <v>May</v>
      </c>
      <c r="E495" t="str">
        <f t="shared" si="75"/>
        <v>May</v>
      </c>
      <c r="F495">
        <f t="shared" si="76"/>
        <v>8</v>
      </c>
      <c r="G495">
        <f t="shared" si="77"/>
        <v>7</v>
      </c>
      <c r="H495" t="str">
        <f t="shared" si="78"/>
        <v>Saturday</v>
      </c>
      <c r="I495">
        <f t="shared" si="79"/>
        <v>19</v>
      </c>
      <c r="J495" t="str">
        <f t="shared" si="80"/>
        <v>Yes</v>
      </c>
    </row>
    <row r="496" spans="1:10" x14ac:dyDescent="0.25">
      <c r="A496" s="2">
        <f t="shared" si="81"/>
        <v>44325</v>
      </c>
      <c r="B496">
        <f t="shared" si="72"/>
        <v>2021</v>
      </c>
      <c r="C496" s="3">
        <f t="shared" si="73"/>
        <v>2</v>
      </c>
      <c r="D496" t="str">
        <f t="shared" si="74"/>
        <v>May</v>
      </c>
      <c r="E496" t="str">
        <f t="shared" si="75"/>
        <v>May</v>
      </c>
      <c r="F496">
        <f t="shared" si="76"/>
        <v>9</v>
      </c>
      <c r="G496">
        <f t="shared" si="77"/>
        <v>1</v>
      </c>
      <c r="H496" t="str">
        <f t="shared" si="78"/>
        <v>Sunday</v>
      </c>
      <c r="I496">
        <f t="shared" si="79"/>
        <v>20</v>
      </c>
      <c r="J496" t="str">
        <f t="shared" si="80"/>
        <v>Yes</v>
      </c>
    </row>
    <row r="497" spans="1:10" x14ac:dyDescent="0.25">
      <c r="A497" s="2">
        <f t="shared" si="81"/>
        <v>44326</v>
      </c>
      <c r="B497">
        <f t="shared" si="72"/>
        <v>2021</v>
      </c>
      <c r="C497" s="3">
        <f t="shared" si="73"/>
        <v>2</v>
      </c>
      <c r="D497" t="str">
        <f t="shared" si="74"/>
        <v>May</v>
      </c>
      <c r="E497" t="str">
        <f t="shared" si="75"/>
        <v>May</v>
      </c>
      <c r="F497">
        <f t="shared" si="76"/>
        <v>10</v>
      </c>
      <c r="G497">
        <f t="shared" si="77"/>
        <v>2</v>
      </c>
      <c r="H497" t="str">
        <f t="shared" si="78"/>
        <v>Monday</v>
      </c>
      <c r="I497">
        <f t="shared" si="79"/>
        <v>20</v>
      </c>
      <c r="J497" t="str">
        <f t="shared" si="80"/>
        <v>No</v>
      </c>
    </row>
    <row r="498" spans="1:10" x14ac:dyDescent="0.25">
      <c r="A498" s="2">
        <f t="shared" si="81"/>
        <v>44327</v>
      </c>
      <c r="B498">
        <f t="shared" si="72"/>
        <v>2021</v>
      </c>
      <c r="C498" s="3">
        <f t="shared" si="73"/>
        <v>2</v>
      </c>
      <c r="D498" t="str">
        <f t="shared" si="74"/>
        <v>May</v>
      </c>
      <c r="E498" t="str">
        <f t="shared" si="75"/>
        <v>May</v>
      </c>
      <c r="F498">
        <f t="shared" si="76"/>
        <v>11</v>
      </c>
      <c r="G498">
        <f t="shared" si="77"/>
        <v>3</v>
      </c>
      <c r="H498" t="str">
        <f t="shared" si="78"/>
        <v>Tuesday</v>
      </c>
      <c r="I498">
        <f t="shared" si="79"/>
        <v>20</v>
      </c>
      <c r="J498" t="str">
        <f t="shared" si="80"/>
        <v>No</v>
      </c>
    </row>
    <row r="499" spans="1:10" x14ac:dyDescent="0.25">
      <c r="A499" s="2">
        <f t="shared" si="81"/>
        <v>44328</v>
      </c>
      <c r="B499">
        <f t="shared" si="72"/>
        <v>2021</v>
      </c>
      <c r="C499" s="3">
        <f t="shared" si="73"/>
        <v>2</v>
      </c>
      <c r="D499" t="str">
        <f t="shared" si="74"/>
        <v>May</v>
      </c>
      <c r="E499" t="str">
        <f t="shared" si="75"/>
        <v>May</v>
      </c>
      <c r="F499">
        <f t="shared" si="76"/>
        <v>12</v>
      </c>
      <c r="G499">
        <f t="shared" si="77"/>
        <v>4</v>
      </c>
      <c r="H499" t="str">
        <f t="shared" si="78"/>
        <v>Wednesday</v>
      </c>
      <c r="I499">
        <f t="shared" si="79"/>
        <v>20</v>
      </c>
      <c r="J499" t="str">
        <f t="shared" si="80"/>
        <v>No</v>
      </c>
    </row>
    <row r="500" spans="1:10" x14ac:dyDescent="0.25">
      <c r="A500" s="2">
        <f t="shared" si="81"/>
        <v>44329</v>
      </c>
      <c r="B500">
        <f t="shared" si="72"/>
        <v>2021</v>
      </c>
      <c r="C500" s="3">
        <f t="shared" si="73"/>
        <v>2</v>
      </c>
      <c r="D500" t="str">
        <f t="shared" si="74"/>
        <v>May</v>
      </c>
      <c r="E500" t="str">
        <f t="shared" si="75"/>
        <v>May</v>
      </c>
      <c r="F500">
        <f t="shared" si="76"/>
        <v>13</v>
      </c>
      <c r="G500">
        <f t="shared" si="77"/>
        <v>5</v>
      </c>
      <c r="H500" t="str">
        <f t="shared" si="78"/>
        <v>Thursday</v>
      </c>
      <c r="I500">
        <f t="shared" si="79"/>
        <v>20</v>
      </c>
      <c r="J500" t="str">
        <f t="shared" si="80"/>
        <v>No</v>
      </c>
    </row>
    <row r="501" spans="1:10" x14ac:dyDescent="0.25">
      <c r="A501" s="2">
        <f t="shared" si="81"/>
        <v>44330</v>
      </c>
      <c r="B501">
        <f t="shared" si="72"/>
        <v>2021</v>
      </c>
      <c r="C501" s="3">
        <f t="shared" si="73"/>
        <v>2</v>
      </c>
      <c r="D501" t="str">
        <f t="shared" si="74"/>
        <v>May</v>
      </c>
      <c r="E501" t="str">
        <f t="shared" si="75"/>
        <v>May</v>
      </c>
      <c r="F501">
        <f t="shared" si="76"/>
        <v>14</v>
      </c>
      <c r="G501">
        <f t="shared" si="77"/>
        <v>6</v>
      </c>
      <c r="H501" t="str">
        <f t="shared" si="78"/>
        <v>Friday</v>
      </c>
      <c r="I501">
        <f t="shared" si="79"/>
        <v>20</v>
      </c>
      <c r="J501" t="str">
        <f t="shared" si="80"/>
        <v>No</v>
      </c>
    </row>
    <row r="502" spans="1:10" x14ac:dyDescent="0.25">
      <c r="A502" s="2">
        <f t="shared" si="81"/>
        <v>44331</v>
      </c>
      <c r="B502">
        <f t="shared" si="72"/>
        <v>2021</v>
      </c>
      <c r="C502" s="3">
        <f t="shared" si="73"/>
        <v>2</v>
      </c>
      <c r="D502" t="str">
        <f t="shared" si="74"/>
        <v>May</v>
      </c>
      <c r="E502" t="str">
        <f t="shared" si="75"/>
        <v>May</v>
      </c>
      <c r="F502">
        <f t="shared" si="76"/>
        <v>15</v>
      </c>
      <c r="G502">
        <f t="shared" si="77"/>
        <v>7</v>
      </c>
      <c r="H502" t="str">
        <f t="shared" si="78"/>
        <v>Saturday</v>
      </c>
      <c r="I502">
        <f t="shared" si="79"/>
        <v>20</v>
      </c>
      <c r="J502" t="str">
        <f t="shared" si="80"/>
        <v>Yes</v>
      </c>
    </row>
    <row r="503" spans="1:10" x14ac:dyDescent="0.25">
      <c r="A503" s="2">
        <f t="shared" si="81"/>
        <v>44332</v>
      </c>
      <c r="B503">
        <f t="shared" si="72"/>
        <v>2021</v>
      </c>
      <c r="C503" s="3">
        <f t="shared" si="73"/>
        <v>2</v>
      </c>
      <c r="D503" t="str">
        <f t="shared" si="74"/>
        <v>May</v>
      </c>
      <c r="E503" t="str">
        <f t="shared" si="75"/>
        <v>May</v>
      </c>
      <c r="F503">
        <f t="shared" si="76"/>
        <v>16</v>
      </c>
      <c r="G503">
        <f t="shared" si="77"/>
        <v>1</v>
      </c>
      <c r="H503" t="str">
        <f t="shared" si="78"/>
        <v>Sunday</v>
      </c>
      <c r="I503">
        <f t="shared" si="79"/>
        <v>21</v>
      </c>
      <c r="J503" t="str">
        <f t="shared" si="80"/>
        <v>Yes</v>
      </c>
    </row>
    <row r="504" spans="1:10" x14ac:dyDescent="0.25">
      <c r="A504" s="2">
        <f t="shared" si="81"/>
        <v>44333</v>
      </c>
      <c r="B504">
        <f t="shared" si="72"/>
        <v>2021</v>
      </c>
      <c r="C504" s="3">
        <f t="shared" si="73"/>
        <v>2</v>
      </c>
      <c r="D504" t="str">
        <f t="shared" si="74"/>
        <v>May</v>
      </c>
      <c r="E504" t="str">
        <f t="shared" si="75"/>
        <v>May</v>
      </c>
      <c r="F504">
        <f t="shared" si="76"/>
        <v>17</v>
      </c>
      <c r="G504">
        <f t="shared" si="77"/>
        <v>2</v>
      </c>
      <c r="H504" t="str">
        <f t="shared" si="78"/>
        <v>Monday</v>
      </c>
      <c r="I504">
        <f t="shared" si="79"/>
        <v>21</v>
      </c>
      <c r="J504" t="str">
        <f t="shared" si="80"/>
        <v>No</v>
      </c>
    </row>
    <row r="505" spans="1:10" x14ac:dyDescent="0.25">
      <c r="A505" s="2">
        <f t="shared" si="81"/>
        <v>44334</v>
      </c>
      <c r="B505">
        <f t="shared" si="72"/>
        <v>2021</v>
      </c>
      <c r="C505" s="3">
        <f t="shared" si="73"/>
        <v>2</v>
      </c>
      <c r="D505" t="str">
        <f t="shared" si="74"/>
        <v>May</v>
      </c>
      <c r="E505" t="str">
        <f t="shared" si="75"/>
        <v>May</v>
      </c>
      <c r="F505">
        <f t="shared" si="76"/>
        <v>18</v>
      </c>
      <c r="G505">
        <f t="shared" si="77"/>
        <v>3</v>
      </c>
      <c r="H505" t="str">
        <f t="shared" si="78"/>
        <v>Tuesday</v>
      </c>
      <c r="I505">
        <f t="shared" si="79"/>
        <v>21</v>
      </c>
      <c r="J505" t="str">
        <f t="shared" si="80"/>
        <v>No</v>
      </c>
    </row>
    <row r="506" spans="1:10" x14ac:dyDescent="0.25">
      <c r="A506" s="2">
        <f t="shared" si="81"/>
        <v>44335</v>
      </c>
      <c r="B506">
        <f t="shared" si="72"/>
        <v>2021</v>
      </c>
      <c r="C506" s="3">
        <f t="shared" si="73"/>
        <v>2</v>
      </c>
      <c r="D506" t="str">
        <f t="shared" si="74"/>
        <v>May</v>
      </c>
      <c r="E506" t="str">
        <f t="shared" si="75"/>
        <v>May</v>
      </c>
      <c r="F506">
        <f t="shared" si="76"/>
        <v>19</v>
      </c>
      <c r="G506">
        <f t="shared" si="77"/>
        <v>4</v>
      </c>
      <c r="H506" t="str">
        <f t="shared" si="78"/>
        <v>Wednesday</v>
      </c>
      <c r="I506">
        <f t="shared" si="79"/>
        <v>21</v>
      </c>
      <c r="J506" t="str">
        <f t="shared" si="80"/>
        <v>No</v>
      </c>
    </row>
    <row r="507" spans="1:10" x14ac:dyDescent="0.25">
      <c r="A507" s="2">
        <f t="shared" si="81"/>
        <v>44336</v>
      </c>
      <c r="B507">
        <f t="shared" si="72"/>
        <v>2021</v>
      </c>
      <c r="C507" s="3">
        <f t="shared" si="73"/>
        <v>2</v>
      </c>
      <c r="D507" t="str">
        <f t="shared" si="74"/>
        <v>May</v>
      </c>
      <c r="E507" t="str">
        <f t="shared" si="75"/>
        <v>May</v>
      </c>
      <c r="F507">
        <f t="shared" si="76"/>
        <v>20</v>
      </c>
      <c r="G507">
        <f t="shared" si="77"/>
        <v>5</v>
      </c>
      <c r="H507" t="str">
        <f t="shared" si="78"/>
        <v>Thursday</v>
      </c>
      <c r="I507">
        <f t="shared" si="79"/>
        <v>21</v>
      </c>
      <c r="J507" t="str">
        <f t="shared" si="80"/>
        <v>No</v>
      </c>
    </row>
    <row r="508" spans="1:10" x14ac:dyDescent="0.25">
      <c r="A508" s="2">
        <f t="shared" si="81"/>
        <v>44337</v>
      </c>
      <c r="B508">
        <f t="shared" si="72"/>
        <v>2021</v>
      </c>
      <c r="C508" s="3">
        <f t="shared" si="73"/>
        <v>2</v>
      </c>
      <c r="D508" t="str">
        <f t="shared" si="74"/>
        <v>May</v>
      </c>
      <c r="E508" t="str">
        <f t="shared" si="75"/>
        <v>May</v>
      </c>
      <c r="F508">
        <f t="shared" si="76"/>
        <v>21</v>
      </c>
      <c r="G508">
        <f t="shared" si="77"/>
        <v>6</v>
      </c>
      <c r="H508" t="str">
        <f t="shared" si="78"/>
        <v>Friday</v>
      </c>
      <c r="I508">
        <f t="shared" si="79"/>
        <v>21</v>
      </c>
      <c r="J508" t="str">
        <f t="shared" si="80"/>
        <v>No</v>
      </c>
    </row>
    <row r="509" spans="1:10" x14ac:dyDescent="0.25">
      <c r="A509" s="2">
        <f t="shared" si="81"/>
        <v>44338</v>
      </c>
      <c r="B509">
        <f t="shared" si="72"/>
        <v>2021</v>
      </c>
      <c r="C509" s="3">
        <f t="shared" si="73"/>
        <v>2</v>
      </c>
      <c r="D509" t="str">
        <f t="shared" si="74"/>
        <v>May</v>
      </c>
      <c r="E509" t="str">
        <f t="shared" si="75"/>
        <v>May</v>
      </c>
      <c r="F509">
        <f t="shared" si="76"/>
        <v>22</v>
      </c>
      <c r="G509">
        <f t="shared" si="77"/>
        <v>7</v>
      </c>
      <c r="H509" t="str">
        <f t="shared" si="78"/>
        <v>Saturday</v>
      </c>
      <c r="I509">
        <f t="shared" si="79"/>
        <v>21</v>
      </c>
      <c r="J509" t="str">
        <f t="shared" si="80"/>
        <v>Yes</v>
      </c>
    </row>
    <row r="510" spans="1:10" x14ac:dyDescent="0.25">
      <c r="A510" s="2">
        <f t="shared" si="81"/>
        <v>44339</v>
      </c>
      <c r="B510">
        <f t="shared" si="72"/>
        <v>2021</v>
      </c>
      <c r="C510" s="3">
        <f t="shared" si="73"/>
        <v>2</v>
      </c>
      <c r="D510" t="str">
        <f t="shared" si="74"/>
        <v>May</v>
      </c>
      <c r="E510" t="str">
        <f t="shared" si="75"/>
        <v>May</v>
      </c>
      <c r="F510">
        <f t="shared" si="76"/>
        <v>23</v>
      </c>
      <c r="G510">
        <f t="shared" si="77"/>
        <v>1</v>
      </c>
      <c r="H510" t="str">
        <f t="shared" si="78"/>
        <v>Sunday</v>
      </c>
      <c r="I510">
        <f t="shared" si="79"/>
        <v>22</v>
      </c>
      <c r="J510" t="str">
        <f t="shared" si="80"/>
        <v>Yes</v>
      </c>
    </row>
    <row r="511" spans="1:10" x14ac:dyDescent="0.25">
      <c r="A511" s="2">
        <f t="shared" si="81"/>
        <v>44340</v>
      </c>
      <c r="B511">
        <f t="shared" si="72"/>
        <v>2021</v>
      </c>
      <c r="C511" s="3">
        <f t="shared" si="73"/>
        <v>2</v>
      </c>
      <c r="D511" t="str">
        <f t="shared" si="74"/>
        <v>May</v>
      </c>
      <c r="E511" t="str">
        <f t="shared" si="75"/>
        <v>May</v>
      </c>
      <c r="F511">
        <f t="shared" si="76"/>
        <v>24</v>
      </c>
      <c r="G511">
        <f t="shared" si="77"/>
        <v>2</v>
      </c>
      <c r="H511" t="str">
        <f t="shared" si="78"/>
        <v>Monday</v>
      </c>
      <c r="I511">
        <f t="shared" si="79"/>
        <v>22</v>
      </c>
      <c r="J511" t="str">
        <f t="shared" si="80"/>
        <v>No</v>
      </c>
    </row>
    <row r="512" spans="1:10" x14ac:dyDescent="0.25">
      <c r="A512" s="2">
        <f t="shared" si="81"/>
        <v>44341</v>
      </c>
      <c r="B512">
        <f t="shared" si="72"/>
        <v>2021</v>
      </c>
      <c r="C512" s="3">
        <f t="shared" si="73"/>
        <v>2</v>
      </c>
      <c r="D512" t="str">
        <f t="shared" si="74"/>
        <v>May</v>
      </c>
      <c r="E512" t="str">
        <f t="shared" si="75"/>
        <v>May</v>
      </c>
      <c r="F512">
        <f t="shared" si="76"/>
        <v>25</v>
      </c>
      <c r="G512">
        <f t="shared" si="77"/>
        <v>3</v>
      </c>
      <c r="H512" t="str">
        <f t="shared" si="78"/>
        <v>Tuesday</v>
      </c>
      <c r="I512">
        <f t="shared" si="79"/>
        <v>22</v>
      </c>
      <c r="J512" t="str">
        <f t="shared" si="80"/>
        <v>No</v>
      </c>
    </row>
    <row r="513" spans="1:10" x14ac:dyDescent="0.25">
      <c r="A513" s="2">
        <f t="shared" si="81"/>
        <v>44342</v>
      </c>
      <c r="B513">
        <f t="shared" si="72"/>
        <v>2021</v>
      </c>
      <c r="C513" s="3">
        <f t="shared" si="73"/>
        <v>2</v>
      </c>
      <c r="D513" t="str">
        <f t="shared" si="74"/>
        <v>May</v>
      </c>
      <c r="E513" t="str">
        <f t="shared" si="75"/>
        <v>May</v>
      </c>
      <c r="F513">
        <f t="shared" si="76"/>
        <v>26</v>
      </c>
      <c r="G513">
        <f t="shared" si="77"/>
        <v>4</v>
      </c>
      <c r="H513" t="str">
        <f t="shared" si="78"/>
        <v>Wednesday</v>
      </c>
      <c r="I513">
        <f t="shared" si="79"/>
        <v>22</v>
      </c>
      <c r="J513" t="str">
        <f t="shared" si="80"/>
        <v>No</v>
      </c>
    </row>
    <row r="514" spans="1:10" x14ac:dyDescent="0.25">
      <c r="A514" s="2">
        <f t="shared" si="81"/>
        <v>44343</v>
      </c>
      <c r="B514">
        <f t="shared" si="72"/>
        <v>2021</v>
      </c>
      <c r="C514" s="3">
        <f t="shared" si="73"/>
        <v>2</v>
      </c>
      <c r="D514" t="str">
        <f t="shared" si="74"/>
        <v>May</v>
      </c>
      <c r="E514" t="str">
        <f t="shared" si="75"/>
        <v>May</v>
      </c>
      <c r="F514">
        <f t="shared" si="76"/>
        <v>27</v>
      </c>
      <c r="G514">
        <f t="shared" si="77"/>
        <v>5</v>
      </c>
      <c r="H514" t="str">
        <f t="shared" si="78"/>
        <v>Thursday</v>
      </c>
      <c r="I514">
        <f t="shared" si="79"/>
        <v>22</v>
      </c>
      <c r="J514" t="str">
        <f t="shared" si="80"/>
        <v>No</v>
      </c>
    </row>
    <row r="515" spans="1:10" x14ac:dyDescent="0.25">
      <c r="A515" s="2">
        <f t="shared" si="81"/>
        <v>44344</v>
      </c>
      <c r="B515">
        <f t="shared" ref="B515:B578" si="82">YEAR(A515)</f>
        <v>2021</v>
      </c>
      <c r="C515" s="3">
        <f t="shared" ref="C515:C578" si="83">ROUNDUP(MONTH(A515)/3, 0)</f>
        <v>2</v>
      </c>
      <c r="D515" t="str">
        <f t="shared" ref="D515:D578" si="84">TEXT(A515,"mmmm")</f>
        <v>May</v>
      </c>
      <c r="E515" t="str">
        <f t="shared" ref="E515:E578" si="85">TEXT(A515,"mmm")</f>
        <v>May</v>
      </c>
      <c r="F515">
        <f t="shared" ref="F515:F578" si="86">DAY(A515)</f>
        <v>28</v>
      </c>
      <c r="G515">
        <f t="shared" ref="G515:G578" si="87">WEEKDAY(A515, 1 )</f>
        <v>6</v>
      </c>
      <c r="H515" t="str">
        <f t="shared" ref="H515:H578" si="88">TEXT(A515,"dddd")</f>
        <v>Friday</v>
      </c>
      <c r="I515">
        <f t="shared" ref="I515:I578" si="89">WEEKNUM(A515,1)</f>
        <v>22</v>
      </c>
      <c r="J515" t="str">
        <f t="shared" ref="J515:J578" si="90">IF(OR(G515=1,G515=7), "Yes", "No")</f>
        <v>No</v>
      </c>
    </row>
    <row r="516" spans="1:10" x14ac:dyDescent="0.25">
      <c r="A516" s="2">
        <f t="shared" si="81"/>
        <v>44345</v>
      </c>
      <c r="B516">
        <f t="shared" si="82"/>
        <v>2021</v>
      </c>
      <c r="C516" s="3">
        <f t="shared" si="83"/>
        <v>2</v>
      </c>
      <c r="D516" t="str">
        <f t="shared" si="84"/>
        <v>May</v>
      </c>
      <c r="E516" t="str">
        <f t="shared" si="85"/>
        <v>May</v>
      </c>
      <c r="F516">
        <f t="shared" si="86"/>
        <v>29</v>
      </c>
      <c r="G516">
        <f t="shared" si="87"/>
        <v>7</v>
      </c>
      <c r="H516" t="str">
        <f t="shared" si="88"/>
        <v>Saturday</v>
      </c>
      <c r="I516">
        <f t="shared" si="89"/>
        <v>22</v>
      </c>
      <c r="J516" t="str">
        <f t="shared" si="90"/>
        <v>Yes</v>
      </c>
    </row>
    <row r="517" spans="1:10" x14ac:dyDescent="0.25">
      <c r="A517" s="2">
        <f t="shared" si="81"/>
        <v>44346</v>
      </c>
      <c r="B517">
        <f t="shared" si="82"/>
        <v>2021</v>
      </c>
      <c r="C517" s="3">
        <f t="shared" si="83"/>
        <v>2</v>
      </c>
      <c r="D517" t="str">
        <f t="shared" si="84"/>
        <v>May</v>
      </c>
      <c r="E517" t="str">
        <f t="shared" si="85"/>
        <v>May</v>
      </c>
      <c r="F517">
        <f t="shared" si="86"/>
        <v>30</v>
      </c>
      <c r="G517">
        <f t="shared" si="87"/>
        <v>1</v>
      </c>
      <c r="H517" t="str">
        <f t="shared" si="88"/>
        <v>Sunday</v>
      </c>
      <c r="I517">
        <f t="shared" si="89"/>
        <v>23</v>
      </c>
      <c r="J517" t="str">
        <f t="shared" si="90"/>
        <v>Yes</v>
      </c>
    </row>
    <row r="518" spans="1:10" x14ac:dyDescent="0.25">
      <c r="A518" s="2">
        <f t="shared" si="81"/>
        <v>44347</v>
      </c>
      <c r="B518">
        <f t="shared" si="82"/>
        <v>2021</v>
      </c>
      <c r="C518" s="3">
        <f t="shared" si="83"/>
        <v>2</v>
      </c>
      <c r="D518" t="str">
        <f t="shared" si="84"/>
        <v>May</v>
      </c>
      <c r="E518" t="str">
        <f t="shared" si="85"/>
        <v>May</v>
      </c>
      <c r="F518">
        <f t="shared" si="86"/>
        <v>31</v>
      </c>
      <c r="G518">
        <f t="shared" si="87"/>
        <v>2</v>
      </c>
      <c r="H518" t="str">
        <f t="shared" si="88"/>
        <v>Monday</v>
      </c>
      <c r="I518">
        <f t="shared" si="89"/>
        <v>23</v>
      </c>
      <c r="J518" t="str">
        <f t="shared" si="90"/>
        <v>No</v>
      </c>
    </row>
    <row r="519" spans="1:10" x14ac:dyDescent="0.25">
      <c r="A519" s="2">
        <f t="shared" si="81"/>
        <v>44348</v>
      </c>
      <c r="B519">
        <f t="shared" si="82"/>
        <v>2021</v>
      </c>
      <c r="C519" s="3">
        <f t="shared" si="83"/>
        <v>2</v>
      </c>
      <c r="D519" t="str">
        <f t="shared" si="84"/>
        <v>June</v>
      </c>
      <c r="E519" t="str">
        <f t="shared" si="85"/>
        <v>Jun</v>
      </c>
      <c r="F519">
        <f t="shared" si="86"/>
        <v>1</v>
      </c>
      <c r="G519">
        <f t="shared" si="87"/>
        <v>3</v>
      </c>
      <c r="H519" t="str">
        <f t="shared" si="88"/>
        <v>Tuesday</v>
      </c>
      <c r="I519">
        <f t="shared" si="89"/>
        <v>23</v>
      </c>
      <c r="J519" t="str">
        <f t="shared" si="90"/>
        <v>No</v>
      </c>
    </row>
    <row r="520" spans="1:10" x14ac:dyDescent="0.25">
      <c r="A520" s="2">
        <f t="shared" si="81"/>
        <v>44349</v>
      </c>
      <c r="B520">
        <f t="shared" si="82"/>
        <v>2021</v>
      </c>
      <c r="C520" s="3">
        <f t="shared" si="83"/>
        <v>2</v>
      </c>
      <c r="D520" t="str">
        <f t="shared" si="84"/>
        <v>June</v>
      </c>
      <c r="E520" t="str">
        <f t="shared" si="85"/>
        <v>Jun</v>
      </c>
      <c r="F520">
        <f t="shared" si="86"/>
        <v>2</v>
      </c>
      <c r="G520">
        <f t="shared" si="87"/>
        <v>4</v>
      </c>
      <c r="H520" t="str">
        <f t="shared" si="88"/>
        <v>Wednesday</v>
      </c>
      <c r="I520">
        <f t="shared" si="89"/>
        <v>23</v>
      </c>
      <c r="J520" t="str">
        <f t="shared" si="90"/>
        <v>No</v>
      </c>
    </row>
    <row r="521" spans="1:10" x14ac:dyDescent="0.25">
      <c r="A521" s="2">
        <f t="shared" si="81"/>
        <v>44350</v>
      </c>
      <c r="B521">
        <f t="shared" si="82"/>
        <v>2021</v>
      </c>
      <c r="C521" s="3">
        <f t="shared" si="83"/>
        <v>2</v>
      </c>
      <c r="D521" t="str">
        <f t="shared" si="84"/>
        <v>June</v>
      </c>
      <c r="E521" t="str">
        <f t="shared" si="85"/>
        <v>Jun</v>
      </c>
      <c r="F521">
        <f t="shared" si="86"/>
        <v>3</v>
      </c>
      <c r="G521">
        <f t="shared" si="87"/>
        <v>5</v>
      </c>
      <c r="H521" t="str">
        <f t="shared" si="88"/>
        <v>Thursday</v>
      </c>
      <c r="I521">
        <f t="shared" si="89"/>
        <v>23</v>
      </c>
      <c r="J521" t="str">
        <f t="shared" si="90"/>
        <v>No</v>
      </c>
    </row>
    <row r="522" spans="1:10" x14ac:dyDescent="0.25">
      <c r="A522" s="2">
        <f t="shared" si="81"/>
        <v>44351</v>
      </c>
      <c r="B522">
        <f t="shared" si="82"/>
        <v>2021</v>
      </c>
      <c r="C522" s="3">
        <f t="shared" si="83"/>
        <v>2</v>
      </c>
      <c r="D522" t="str">
        <f t="shared" si="84"/>
        <v>June</v>
      </c>
      <c r="E522" t="str">
        <f t="shared" si="85"/>
        <v>Jun</v>
      </c>
      <c r="F522">
        <f t="shared" si="86"/>
        <v>4</v>
      </c>
      <c r="G522">
        <f t="shared" si="87"/>
        <v>6</v>
      </c>
      <c r="H522" t="str">
        <f t="shared" si="88"/>
        <v>Friday</v>
      </c>
      <c r="I522">
        <f t="shared" si="89"/>
        <v>23</v>
      </c>
      <c r="J522" t="str">
        <f t="shared" si="90"/>
        <v>No</v>
      </c>
    </row>
    <row r="523" spans="1:10" x14ac:dyDescent="0.25">
      <c r="A523" s="2">
        <f t="shared" si="81"/>
        <v>44352</v>
      </c>
      <c r="B523">
        <f t="shared" si="82"/>
        <v>2021</v>
      </c>
      <c r="C523" s="3">
        <f t="shared" si="83"/>
        <v>2</v>
      </c>
      <c r="D523" t="str">
        <f t="shared" si="84"/>
        <v>June</v>
      </c>
      <c r="E523" t="str">
        <f t="shared" si="85"/>
        <v>Jun</v>
      </c>
      <c r="F523">
        <f t="shared" si="86"/>
        <v>5</v>
      </c>
      <c r="G523">
        <f t="shared" si="87"/>
        <v>7</v>
      </c>
      <c r="H523" t="str">
        <f t="shared" si="88"/>
        <v>Saturday</v>
      </c>
      <c r="I523">
        <f t="shared" si="89"/>
        <v>23</v>
      </c>
      <c r="J523" t="str">
        <f t="shared" si="90"/>
        <v>Yes</v>
      </c>
    </row>
    <row r="524" spans="1:10" x14ac:dyDescent="0.25">
      <c r="A524" s="2">
        <f t="shared" si="81"/>
        <v>44353</v>
      </c>
      <c r="B524">
        <f t="shared" si="82"/>
        <v>2021</v>
      </c>
      <c r="C524" s="3">
        <f t="shared" si="83"/>
        <v>2</v>
      </c>
      <c r="D524" t="str">
        <f t="shared" si="84"/>
        <v>June</v>
      </c>
      <c r="E524" t="str">
        <f t="shared" si="85"/>
        <v>Jun</v>
      </c>
      <c r="F524">
        <f t="shared" si="86"/>
        <v>6</v>
      </c>
      <c r="G524">
        <f t="shared" si="87"/>
        <v>1</v>
      </c>
      <c r="H524" t="str">
        <f t="shared" si="88"/>
        <v>Sunday</v>
      </c>
      <c r="I524">
        <f t="shared" si="89"/>
        <v>24</v>
      </c>
      <c r="J524" t="str">
        <f t="shared" si="90"/>
        <v>Yes</v>
      </c>
    </row>
    <row r="525" spans="1:10" x14ac:dyDescent="0.25">
      <c r="A525" s="2">
        <f t="shared" si="81"/>
        <v>44354</v>
      </c>
      <c r="B525">
        <f t="shared" si="82"/>
        <v>2021</v>
      </c>
      <c r="C525" s="3">
        <f t="shared" si="83"/>
        <v>2</v>
      </c>
      <c r="D525" t="str">
        <f t="shared" si="84"/>
        <v>June</v>
      </c>
      <c r="E525" t="str">
        <f t="shared" si="85"/>
        <v>Jun</v>
      </c>
      <c r="F525">
        <f t="shared" si="86"/>
        <v>7</v>
      </c>
      <c r="G525">
        <f t="shared" si="87"/>
        <v>2</v>
      </c>
      <c r="H525" t="str">
        <f t="shared" si="88"/>
        <v>Monday</v>
      </c>
      <c r="I525">
        <f t="shared" si="89"/>
        <v>24</v>
      </c>
      <c r="J525" t="str">
        <f t="shared" si="90"/>
        <v>No</v>
      </c>
    </row>
    <row r="526" spans="1:10" x14ac:dyDescent="0.25">
      <c r="A526" s="2">
        <f t="shared" si="81"/>
        <v>44355</v>
      </c>
      <c r="B526">
        <f t="shared" si="82"/>
        <v>2021</v>
      </c>
      <c r="C526" s="3">
        <f t="shared" si="83"/>
        <v>2</v>
      </c>
      <c r="D526" t="str">
        <f t="shared" si="84"/>
        <v>June</v>
      </c>
      <c r="E526" t="str">
        <f t="shared" si="85"/>
        <v>Jun</v>
      </c>
      <c r="F526">
        <f t="shared" si="86"/>
        <v>8</v>
      </c>
      <c r="G526">
        <f t="shared" si="87"/>
        <v>3</v>
      </c>
      <c r="H526" t="str">
        <f t="shared" si="88"/>
        <v>Tuesday</v>
      </c>
      <c r="I526">
        <f t="shared" si="89"/>
        <v>24</v>
      </c>
      <c r="J526" t="str">
        <f t="shared" si="90"/>
        <v>No</v>
      </c>
    </row>
    <row r="527" spans="1:10" x14ac:dyDescent="0.25">
      <c r="A527" s="2">
        <f t="shared" si="81"/>
        <v>44356</v>
      </c>
      <c r="B527">
        <f t="shared" si="82"/>
        <v>2021</v>
      </c>
      <c r="C527" s="3">
        <f t="shared" si="83"/>
        <v>2</v>
      </c>
      <c r="D527" t="str">
        <f t="shared" si="84"/>
        <v>June</v>
      </c>
      <c r="E527" t="str">
        <f t="shared" si="85"/>
        <v>Jun</v>
      </c>
      <c r="F527">
        <f t="shared" si="86"/>
        <v>9</v>
      </c>
      <c r="G527">
        <f t="shared" si="87"/>
        <v>4</v>
      </c>
      <c r="H527" t="str">
        <f t="shared" si="88"/>
        <v>Wednesday</v>
      </c>
      <c r="I527">
        <f t="shared" si="89"/>
        <v>24</v>
      </c>
      <c r="J527" t="str">
        <f t="shared" si="90"/>
        <v>No</v>
      </c>
    </row>
    <row r="528" spans="1:10" x14ac:dyDescent="0.25">
      <c r="A528" s="2">
        <f t="shared" si="81"/>
        <v>44357</v>
      </c>
      <c r="B528">
        <f t="shared" si="82"/>
        <v>2021</v>
      </c>
      <c r="C528" s="3">
        <f t="shared" si="83"/>
        <v>2</v>
      </c>
      <c r="D528" t="str">
        <f t="shared" si="84"/>
        <v>June</v>
      </c>
      <c r="E528" t="str">
        <f t="shared" si="85"/>
        <v>Jun</v>
      </c>
      <c r="F528">
        <f t="shared" si="86"/>
        <v>10</v>
      </c>
      <c r="G528">
        <f t="shared" si="87"/>
        <v>5</v>
      </c>
      <c r="H528" t="str">
        <f t="shared" si="88"/>
        <v>Thursday</v>
      </c>
      <c r="I528">
        <f t="shared" si="89"/>
        <v>24</v>
      </c>
      <c r="J528" t="str">
        <f t="shared" si="90"/>
        <v>No</v>
      </c>
    </row>
    <row r="529" spans="1:10" x14ac:dyDescent="0.25">
      <c r="A529" s="2">
        <f t="shared" si="81"/>
        <v>44358</v>
      </c>
      <c r="B529">
        <f t="shared" si="82"/>
        <v>2021</v>
      </c>
      <c r="C529" s="3">
        <f t="shared" si="83"/>
        <v>2</v>
      </c>
      <c r="D529" t="str">
        <f t="shared" si="84"/>
        <v>June</v>
      </c>
      <c r="E529" t="str">
        <f t="shared" si="85"/>
        <v>Jun</v>
      </c>
      <c r="F529">
        <f t="shared" si="86"/>
        <v>11</v>
      </c>
      <c r="G529">
        <f t="shared" si="87"/>
        <v>6</v>
      </c>
      <c r="H529" t="str">
        <f t="shared" si="88"/>
        <v>Friday</v>
      </c>
      <c r="I529">
        <f t="shared" si="89"/>
        <v>24</v>
      </c>
      <c r="J529" t="str">
        <f t="shared" si="90"/>
        <v>No</v>
      </c>
    </row>
    <row r="530" spans="1:10" x14ac:dyDescent="0.25">
      <c r="A530" s="2">
        <f t="shared" si="81"/>
        <v>44359</v>
      </c>
      <c r="B530">
        <f t="shared" si="82"/>
        <v>2021</v>
      </c>
      <c r="C530" s="3">
        <f t="shared" si="83"/>
        <v>2</v>
      </c>
      <c r="D530" t="str">
        <f t="shared" si="84"/>
        <v>June</v>
      </c>
      <c r="E530" t="str">
        <f t="shared" si="85"/>
        <v>Jun</v>
      </c>
      <c r="F530">
        <f t="shared" si="86"/>
        <v>12</v>
      </c>
      <c r="G530">
        <f t="shared" si="87"/>
        <v>7</v>
      </c>
      <c r="H530" t="str">
        <f t="shared" si="88"/>
        <v>Saturday</v>
      </c>
      <c r="I530">
        <f t="shared" si="89"/>
        <v>24</v>
      </c>
      <c r="J530" t="str">
        <f t="shared" si="90"/>
        <v>Yes</v>
      </c>
    </row>
    <row r="531" spans="1:10" x14ac:dyDescent="0.25">
      <c r="A531" s="2">
        <f t="shared" si="81"/>
        <v>44360</v>
      </c>
      <c r="B531">
        <f t="shared" si="82"/>
        <v>2021</v>
      </c>
      <c r="C531" s="3">
        <f t="shared" si="83"/>
        <v>2</v>
      </c>
      <c r="D531" t="str">
        <f t="shared" si="84"/>
        <v>June</v>
      </c>
      <c r="E531" t="str">
        <f t="shared" si="85"/>
        <v>Jun</v>
      </c>
      <c r="F531">
        <f t="shared" si="86"/>
        <v>13</v>
      </c>
      <c r="G531">
        <f t="shared" si="87"/>
        <v>1</v>
      </c>
      <c r="H531" t="str">
        <f t="shared" si="88"/>
        <v>Sunday</v>
      </c>
      <c r="I531">
        <f t="shared" si="89"/>
        <v>25</v>
      </c>
      <c r="J531" t="str">
        <f t="shared" si="90"/>
        <v>Yes</v>
      </c>
    </row>
    <row r="532" spans="1:10" x14ac:dyDescent="0.25">
      <c r="A532" s="2">
        <f t="shared" si="81"/>
        <v>44361</v>
      </c>
      <c r="B532">
        <f t="shared" si="82"/>
        <v>2021</v>
      </c>
      <c r="C532" s="3">
        <f t="shared" si="83"/>
        <v>2</v>
      </c>
      <c r="D532" t="str">
        <f t="shared" si="84"/>
        <v>June</v>
      </c>
      <c r="E532" t="str">
        <f t="shared" si="85"/>
        <v>Jun</v>
      </c>
      <c r="F532">
        <f t="shared" si="86"/>
        <v>14</v>
      </c>
      <c r="G532">
        <f t="shared" si="87"/>
        <v>2</v>
      </c>
      <c r="H532" t="str">
        <f t="shared" si="88"/>
        <v>Monday</v>
      </c>
      <c r="I532">
        <f t="shared" si="89"/>
        <v>25</v>
      </c>
      <c r="J532" t="str">
        <f t="shared" si="90"/>
        <v>No</v>
      </c>
    </row>
    <row r="533" spans="1:10" x14ac:dyDescent="0.25">
      <c r="A533" s="2">
        <f t="shared" si="81"/>
        <v>44362</v>
      </c>
      <c r="B533">
        <f t="shared" si="82"/>
        <v>2021</v>
      </c>
      <c r="C533" s="3">
        <f t="shared" si="83"/>
        <v>2</v>
      </c>
      <c r="D533" t="str">
        <f t="shared" si="84"/>
        <v>June</v>
      </c>
      <c r="E533" t="str">
        <f t="shared" si="85"/>
        <v>Jun</v>
      </c>
      <c r="F533">
        <f t="shared" si="86"/>
        <v>15</v>
      </c>
      <c r="G533">
        <f t="shared" si="87"/>
        <v>3</v>
      </c>
      <c r="H533" t="str">
        <f t="shared" si="88"/>
        <v>Tuesday</v>
      </c>
      <c r="I533">
        <f t="shared" si="89"/>
        <v>25</v>
      </c>
      <c r="J533" t="str">
        <f t="shared" si="90"/>
        <v>No</v>
      </c>
    </row>
    <row r="534" spans="1:10" x14ac:dyDescent="0.25">
      <c r="A534" s="2">
        <f t="shared" si="81"/>
        <v>44363</v>
      </c>
      <c r="B534">
        <f t="shared" si="82"/>
        <v>2021</v>
      </c>
      <c r="C534" s="3">
        <f t="shared" si="83"/>
        <v>2</v>
      </c>
      <c r="D534" t="str">
        <f t="shared" si="84"/>
        <v>June</v>
      </c>
      <c r="E534" t="str">
        <f t="shared" si="85"/>
        <v>Jun</v>
      </c>
      <c r="F534">
        <f t="shared" si="86"/>
        <v>16</v>
      </c>
      <c r="G534">
        <f t="shared" si="87"/>
        <v>4</v>
      </c>
      <c r="H534" t="str">
        <f t="shared" si="88"/>
        <v>Wednesday</v>
      </c>
      <c r="I534">
        <f t="shared" si="89"/>
        <v>25</v>
      </c>
      <c r="J534" t="str">
        <f t="shared" si="90"/>
        <v>No</v>
      </c>
    </row>
    <row r="535" spans="1:10" x14ac:dyDescent="0.25">
      <c r="A535" s="2">
        <f t="shared" si="81"/>
        <v>44364</v>
      </c>
      <c r="B535">
        <f t="shared" si="82"/>
        <v>2021</v>
      </c>
      <c r="C535" s="3">
        <f t="shared" si="83"/>
        <v>2</v>
      </c>
      <c r="D535" t="str">
        <f t="shared" si="84"/>
        <v>June</v>
      </c>
      <c r="E535" t="str">
        <f t="shared" si="85"/>
        <v>Jun</v>
      </c>
      <c r="F535">
        <f t="shared" si="86"/>
        <v>17</v>
      </c>
      <c r="G535">
        <f t="shared" si="87"/>
        <v>5</v>
      </c>
      <c r="H535" t="str">
        <f t="shared" si="88"/>
        <v>Thursday</v>
      </c>
      <c r="I535">
        <f t="shared" si="89"/>
        <v>25</v>
      </c>
      <c r="J535" t="str">
        <f t="shared" si="90"/>
        <v>No</v>
      </c>
    </row>
    <row r="536" spans="1:10" x14ac:dyDescent="0.25">
      <c r="A536" s="2">
        <f t="shared" si="81"/>
        <v>44365</v>
      </c>
      <c r="B536">
        <f t="shared" si="82"/>
        <v>2021</v>
      </c>
      <c r="C536" s="3">
        <f t="shared" si="83"/>
        <v>2</v>
      </c>
      <c r="D536" t="str">
        <f t="shared" si="84"/>
        <v>June</v>
      </c>
      <c r="E536" t="str">
        <f t="shared" si="85"/>
        <v>Jun</v>
      </c>
      <c r="F536">
        <f t="shared" si="86"/>
        <v>18</v>
      </c>
      <c r="G536">
        <f t="shared" si="87"/>
        <v>6</v>
      </c>
      <c r="H536" t="str">
        <f t="shared" si="88"/>
        <v>Friday</v>
      </c>
      <c r="I536">
        <f t="shared" si="89"/>
        <v>25</v>
      </c>
      <c r="J536" t="str">
        <f t="shared" si="90"/>
        <v>No</v>
      </c>
    </row>
    <row r="537" spans="1:10" x14ac:dyDescent="0.25">
      <c r="A537" s="2">
        <f t="shared" si="81"/>
        <v>44366</v>
      </c>
      <c r="B537">
        <f t="shared" si="82"/>
        <v>2021</v>
      </c>
      <c r="C537" s="3">
        <f t="shared" si="83"/>
        <v>2</v>
      </c>
      <c r="D537" t="str">
        <f t="shared" si="84"/>
        <v>June</v>
      </c>
      <c r="E537" t="str">
        <f t="shared" si="85"/>
        <v>Jun</v>
      </c>
      <c r="F537">
        <f t="shared" si="86"/>
        <v>19</v>
      </c>
      <c r="G537">
        <f t="shared" si="87"/>
        <v>7</v>
      </c>
      <c r="H537" t="str">
        <f t="shared" si="88"/>
        <v>Saturday</v>
      </c>
      <c r="I537">
        <f t="shared" si="89"/>
        <v>25</v>
      </c>
      <c r="J537" t="str">
        <f t="shared" si="90"/>
        <v>Yes</v>
      </c>
    </row>
    <row r="538" spans="1:10" x14ac:dyDescent="0.25">
      <c r="A538" s="2">
        <f t="shared" si="81"/>
        <v>44367</v>
      </c>
      <c r="B538">
        <f t="shared" si="82"/>
        <v>2021</v>
      </c>
      <c r="C538" s="3">
        <f t="shared" si="83"/>
        <v>2</v>
      </c>
      <c r="D538" t="str">
        <f t="shared" si="84"/>
        <v>June</v>
      </c>
      <c r="E538" t="str">
        <f t="shared" si="85"/>
        <v>Jun</v>
      </c>
      <c r="F538">
        <f t="shared" si="86"/>
        <v>20</v>
      </c>
      <c r="G538">
        <f t="shared" si="87"/>
        <v>1</v>
      </c>
      <c r="H538" t="str">
        <f t="shared" si="88"/>
        <v>Sunday</v>
      </c>
      <c r="I538">
        <f t="shared" si="89"/>
        <v>26</v>
      </c>
      <c r="J538" t="str">
        <f t="shared" si="90"/>
        <v>Yes</v>
      </c>
    </row>
    <row r="539" spans="1:10" x14ac:dyDescent="0.25">
      <c r="A539" s="2">
        <f t="shared" si="81"/>
        <v>44368</v>
      </c>
      <c r="B539">
        <f t="shared" si="82"/>
        <v>2021</v>
      </c>
      <c r="C539" s="3">
        <f t="shared" si="83"/>
        <v>2</v>
      </c>
      <c r="D539" t="str">
        <f t="shared" si="84"/>
        <v>June</v>
      </c>
      <c r="E539" t="str">
        <f t="shared" si="85"/>
        <v>Jun</v>
      </c>
      <c r="F539">
        <f t="shared" si="86"/>
        <v>21</v>
      </c>
      <c r="G539">
        <f t="shared" si="87"/>
        <v>2</v>
      </c>
      <c r="H539" t="str">
        <f t="shared" si="88"/>
        <v>Monday</v>
      </c>
      <c r="I539">
        <f t="shared" si="89"/>
        <v>26</v>
      </c>
      <c r="J539" t="str">
        <f t="shared" si="90"/>
        <v>No</v>
      </c>
    </row>
    <row r="540" spans="1:10" x14ac:dyDescent="0.25">
      <c r="A540" s="2">
        <f t="shared" si="81"/>
        <v>44369</v>
      </c>
      <c r="B540">
        <f t="shared" si="82"/>
        <v>2021</v>
      </c>
      <c r="C540" s="3">
        <f t="shared" si="83"/>
        <v>2</v>
      </c>
      <c r="D540" t="str">
        <f t="shared" si="84"/>
        <v>June</v>
      </c>
      <c r="E540" t="str">
        <f t="shared" si="85"/>
        <v>Jun</v>
      </c>
      <c r="F540">
        <f t="shared" si="86"/>
        <v>22</v>
      </c>
      <c r="G540">
        <f t="shared" si="87"/>
        <v>3</v>
      </c>
      <c r="H540" t="str">
        <f t="shared" si="88"/>
        <v>Tuesday</v>
      </c>
      <c r="I540">
        <f t="shared" si="89"/>
        <v>26</v>
      </c>
      <c r="J540" t="str">
        <f t="shared" si="90"/>
        <v>No</v>
      </c>
    </row>
    <row r="541" spans="1:10" x14ac:dyDescent="0.25">
      <c r="A541" s="2">
        <f t="shared" si="81"/>
        <v>44370</v>
      </c>
      <c r="B541">
        <f t="shared" si="82"/>
        <v>2021</v>
      </c>
      <c r="C541" s="3">
        <f t="shared" si="83"/>
        <v>2</v>
      </c>
      <c r="D541" t="str">
        <f t="shared" si="84"/>
        <v>June</v>
      </c>
      <c r="E541" t="str">
        <f t="shared" si="85"/>
        <v>Jun</v>
      </c>
      <c r="F541">
        <f t="shared" si="86"/>
        <v>23</v>
      </c>
      <c r="G541">
        <f t="shared" si="87"/>
        <v>4</v>
      </c>
      <c r="H541" t="str">
        <f t="shared" si="88"/>
        <v>Wednesday</v>
      </c>
      <c r="I541">
        <f t="shared" si="89"/>
        <v>26</v>
      </c>
      <c r="J541" t="str">
        <f t="shared" si="90"/>
        <v>No</v>
      </c>
    </row>
    <row r="542" spans="1:10" x14ac:dyDescent="0.25">
      <c r="A542" s="2">
        <f t="shared" si="81"/>
        <v>44371</v>
      </c>
      <c r="B542">
        <f t="shared" si="82"/>
        <v>2021</v>
      </c>
      <c r="C542" s="3">
        <f t="shared" si="83"/>
        <v>2</v>
      </c>
      <c r="D542" t="str">
        <f t="shared" si="84"/>
        <v>June</v>
      </c>
      <c r="E542" t="str">
        <f t="shared" si="85"/>
        <v>Jun</v>
      </c>
      <c r="F542">
        <f t="shared" si="86"/>
        <v>24</v>
      </c>
      <c r="G542">
        <f t="shared" si="87"/>
        <v>5</v>
      </c>
      <c r="H542" t="str">
        <f t="shared" si="88"/>
        <v>Thursday</v>
      </c>
      <c r="I542">
        <f t="shared" si="89"/>
        <v>26</v>
      </c>
      <c r="J542" t="str">
        <f t="shared" si="90"/>
        <v>No</v>
      </c>
    </row>
    <row r="543" spans="1:10" x14ac:dyDescent="0.25">
      <c r="A543" s="2">
        <f t="shared" si="81"/>
        <v>44372</v>
      </c>
      <c r="B543">
        <f t="shared" si="82"/>
        <v>2021</v>
      </c>
      <c r="C543" s="3">
        <f t="shared" si="83"/>
        <v>2</v>
      </c>
      <c r="D543" t="str">
        <f t="shared" si="84"/>
        <v>June</v>
      </c>
      <c r="E543" t="str">
        <f t="shared" si="85"/>
        <v>Jun</v>
      </c>
      <c r="F543">
        <f t="shared" si="86"/>
        <v>25</v>
      </c>
      <c r="G543">
        <f t="shared" si="87"/>
        <v>6</v>
      </c>
      <c r="H543" t="str">
        <f t="shared" si="88"/>
        <v>Friday</v>
      </c>
      <c r="I543">
        <f t="shared" si="89"/>
        <v>26</v>
      </c>
      <c r="J543" t="str">
        <f t="shared" si="90"/>
        <v>No</v>
      </c>
    </row>
    <row r="544" spans="1:10" x14ac:dyDescent="0.25">
      <c r="A544" s="2">
        <f t="shared" si="81"/>
        <v>44373</v>
      </c>
      <c r="B544">
        <f t="shared" si="82"/>
        <v>2021</v>
      </c>
      <c r="C544" s="3">
        <f t="shared" si="83"/>
        <v>2</v>
      </c>
      <c r="D544" t="str">
        <f t="shared" si="84"/>
        <v>June</v>
      </c>
      <c r="E544" t="str">
        <f t="shared" si="85"/>
        <v>Jun</v>
      </c>
      <c r="F544">
        <f t="shared" si="86"/>
        <v>26</v>
      </c>
      <c r="G544">
        <f t="shared" si="87"/>
        <v>7</v>
      </c>
      <c r="H544" t="str">
        <f t="shared" si="88"/>
        <v>Saturday</v>
      </c>
      <c r="I544">
        <f t="shared" si="89"/>
        <v>26</v>
      </c>
      <c r="J544" t="str">
        <f t="shared" si="90"/>
        <v>Yes</v>
      </c>
    </row>
    <row r="545" spans="1:10" x14ac:dyDescent="0.25">
      <c r="A545" s="2">
        <f t="shared" si="81"/>
        <v>44374</v>
      </c>
      <c r="B545">
        <f t="shared" si="82"/>
        <v>2021</v>
      </c>
      <c r="C545" s="3">
        <f t="shared" si="83"/>
        <v>2</v>
      </c>
      <c r="D545" t="str">
        <f t="shared" si="84"/>
        <v>June</v>
      </c>
      <c r="E545" t="str">
        <f t="shared" si="85"/>
        <v>Jun</v>
      </c>
      <c r="F545">
        <f t="shared" si="86"/>
        <v>27</v>
      </c>
      <c r="G545">
        <f t="shared" si="87"/>
        <v>1</v>
      </c>
      <c r="H545" t="str">
        <f t="shared" si="88"/>
        <v>Sunday</v>
      </c>
      <c r="I545">
        <f t="shared" si="89"/>
        <v>27</v>
      </c>
      <c r="J545" t="str">
        <f t="shared" si="90"/>
        <v>Yes</v>
      </c>
    </row>
    <row r="546" spans="1:10" x14ac:dyDescent="0.25">
      <c r="A546" s="2">
        <f t="shared" si="81"/>
        <v>44375</v>
      </c>
      <c r="B546">
        <f t="shared" si="82"/>
        <v>2021</v>
      </c>
      <c r="C546" s="3">
        <f t="shared" si="83"/>
        <v>2</v>
      </c>
      <c r="D546" t="str">
        <f t="shared" si="84"/>
        <v>June</v>
      </c>
      <c r="E546" t="str">
        <f t="shared" si="85"/>
        <v>Jun</v>
      </c>
      <c r="F546">
        <f t="shared" si="86"/>
        <v>28</v>
      </c>
      <c r="G546">
        <f t="shared" si="87"/>
        <v>2</v>
      </c>
      <c r="H546" t="str">
        <f t="shared" si="88"/>
        <v>Monday</v>
      </c>
      <c r="I546">
        <f t="shared" si="89"/>
        <v>27</v>
      </c>
      <c r="J546" t="str">
        <f t="shared" si="90"/>
        <v>No</v>
      </c>
    </row>
    <row r="547" spans="1:10" x14ac:dyDescent="0.25">
      <c r="A547" s="2">
        <f t="shared" si="81"/>
        <v>44376</v>
      </c>
      <c r="B547">
        <f t="shared" si="82"/>
        <v>2021</v>
      </c>
      <c r="C547" s="3">
        <f t="shared" si="83"/>
        <v>2</v>
      </c>
      <c r="D547" t="str">
        <f t="shared" si="84"/>
        <v>June</v>
      </c>
      <c r="E547" t="str">
        <f t="shared" si="85"/>
        <v>Jun</v>
      </c>
      <c r="F547">
        <f t="shared" si="86"/>
        <v>29</v>
      </c>
      <c r="G547">
        <f t="shared" si="87"/>
        <v>3</v>
      </c>
      <c r="H547" t="str">
        <f t="shared" si="88"/>
        <v>Tuesday</v>
      </c>
      <c r="I547">
        <f t="shared" si="89"/>
        <v>27</v>
      </c>
      <c r="J547" t="str">
        <f t="shared" si="90"/>
        <v>No</v>
      </c>
    </row>
    <row r="548" spans="1:10" x14ac:dyDescent="0.25">
      <c r="A548" s="2">
        <f t="shared" si="81"/>
        <v>44377</v>
      </c>
      <c r="B548">
        <f t="shared" si="82"/>
        <v>2021</v>
      </c>
      <c r="C548" s="3">
        <f t="shared" si="83"/>
        <v>2</v>
      </c>
      <c r="D548" t="str">
        <f t="shared" si="84"/>
        <v>June</v>
      </c>
      <c r="E548" t="str">
        <f t="shared" si="85"/>
        <v>Jun</v>
      </c>
      <c r="F548">
        <f t="shared" si="86"/>
        <v>30</v>
      </c>
      <c r="G548">
        <f t="shared" si="87"/>
        <v>4</v>
      </c>
      <c r="H548" t="str">
        <f t="shared" si="88"/>
        <v>Wednesday</v>
      </c>
      <c r="I548">
        <f t="shared" si="89"/>
        <v>27</v>
      </c>
      <c r="J548" t="str">
        <f t="shared" si="90"/>
        <v>No</v>
      </c>
    </row>
    <row r="549" spans="1:10" x14ac:dyDescent="0.25">
      <c r="A549" s="2">
        <f t="shared" si="81"/>
        <v>44378</v>
      </c>
      <c r="B549">
        <f t="shared" si="82"/>
        <v>2021</v>
      </c>
      <c r="C549" s="3">
        <f t="shared" si="83"/>
        <v>3</v>
      </c>
      <c r="D549" t="str">
        <f t="shared" si="84"/>
        <v>July</v>
      </c>
      <c r="E549" t="str">
        <f t="shared" si="85"/>
        <v>Jul</v>
      </c>
      <c r="F549">
        <f t="shared" si="86"/>
        <v>1</v>
      </c>
      <c r="G549">
        <f t="shared" si="87"/>
        <v>5</v>
      </c>
      <c r="H549" t="str">
        <f t="shared" si="88"/>
        <v>Thursday</v>
      </c>
      <c r="I549">
        <f t="shared" si="89"/>
        <v>27</v>
      </c>
      <c r="J549" t="str">
        <f t="shared" si="90"/>
        <v>No</v>
      </c>
    </row>
    <row r="550" spans="1:10" x14ac:dyDescent="0.25">
      <c r="A550" s="2">
        <f t="shared" si="81"/>
        <v>44379</v>
      </c>
      <c r="B550">
        <f t="shared" si="82"/>
        <v>2021</v>
      </c>
      <c r="C550" s="3">
        <f t="shared" si="83"/>
        <v>3</v>
      </c>
      <c r="D550" t="str">
        <f t="shared" si="84"/>
        <v>July</v>
      </c>
      <c r="E550" t="str">
        <f t="shared" si="85"/>
        <v>Jul</v>
      </c>
      <c r="F550">
        <f t="shared" si="86"/>
        <v>2</v>
      </c>
      <c r="G550">
        <f t="shared" si="87"/>
        <v>6</v>
      </c>
      <c r="H550" t="str">
        <f t="shared" si="88"/>
        <v>Friday</v>
      </c>
      <c r="I550">
        <f t="shared" si="89"/>
        <v>27</v>
      </c>
      <c r="J550" t="str">
        <f t="shared" si="90"/>
        <v>No</v>
      </c>
    </row>
    <row r="551" spans="1:10" x14ac:dyDescent="0.25">
      <c r="A551" s="2">
        <f t="shared" ref="A551:A614" si="91">A550+1</f>
        <v>44380</v>
      </c>
      <c r="B551">
        <f t="shared" si="82"/>
        <v>2021</v>
      </c>
      <c r="C551" s="3">
        <f t="shared" si="83"/>
        <v>3</v>
      </c>
      <c r="D551" t="str">
        <f t="shared" si="84"/>
        <v>July</v>
      </c>
      <c r="E551" t="str">
        <f t="shared" si="85"/>
        <v>Jul</v>
      </c>
      <c r="F551">
        <f t="shared" si="86"/>
        <v>3</v>
      </c>
      <c r="G551">
        <f t="shared" si="87"/>
        <v>7</v>
      </c>
      <c r="H551" t="str">
        <f t="shared" si="88"/>
        <v>Saturday</v>
      </c>
      <c r="I551">
        <f t="shared" si="89"/>
        <v>27</v>
      </c>
      <c r="J551" t="str">
        <f t="shared" si="90"/>
        <v>Yes</v>
      </c>
    </row>
    <row r="552" spans="1:10" x14ac:dyDescent="0.25">
      <c r="A552" s="2">
        <f t="shared" si="91"/>
        <v>44381</v>
      </c>
      <c r="B552">
        <f t="shared" si="82"/>
        <v>2021</v>
      </c>
      <c r="C552" s="3">
        <f t="shared" si="83"/>
        <v>3</v>
      </c>
      <c r="D552" t="str">
        <f t="shared" si="84"/>
        <v>July</v>
      </c>
      <c r="E552" t="str">
        <f t="shared" si="85"/>
        <v>Jul</v>
      </c>
      <c r="F552">
        <f t="shared" si="86"/>
        <v>4</v>
      </c>
      <c r="G552">
        <f t="shared" si="87"/>
        <v>1</v>
      </c>
      <c r="H552" t="str">
        <f t="shared" si="88"/>
        <v>Sunday</v>
      </c>
      <c r="I552">
        <f t="shared" si="89"/>
        <v>28</v>
      </c>
      <c r="J552" t="str">
        <f t="shared" si="90"/>
        <v>Yes</v>
      </c>
    </row>
    <row r="553" spans="1:10" x14ac:dyDescent="0.25">
      <c r="A553" s="2">
        <f t="shared" si="91"/>
        <v>44382</v>
      </c>
      <c r="B553">
        <f t="shared" si="82"/>
        <v>2021</v>
      </c>
      <c r="C553" s="3">
        <f t="shared" si="83"/>
        <v>3</v>
      </c>
      <c r="D553" t="str">
        <f t="shared" si="84"/>
        <v>July</v>
      </c>
      <c r="E553" t="str">
        <f t="shared" si="85"/>
        <v>Jul</v>
      </c>
      <c r="F553">
        <f t="shared" si="86"/>
        <v>5</v>
      </c>
      <c r="G553">
        <f t="shared" si="87"/>
        <v>2</v>
      </c>
      <c r="H553" t="str">
        <f t="shared" si="88"/>
        <v>Monday</v>
      </c>
      <c r="I553">
        <f t="shared" si="89"/>
        <v>28</v>
      </c>
      <c r="J553" t="str">
        <f t="shared" si="90"/>
        <v>No</v>
      </c>
    </row>
    <row r="554" spans="1:10" x14ac:dyDescent="0.25">
      <c r="A554" s="2">
        <f t="shared" si="91"/>
        <v>44383</v>
      </c>
      <c r="B554">
        <f t="shared" si="82"/>
        <v>2021</v>
      </c>
      <c r="C554" s="3">
        <f t="shared" si="83"/>
        <v>3</v>
      </c>
      <c r="D554" t="str">
        <f t="shared" si="84"/>
        <v>July</v>
      </c>
      <c r="E554" t="str">
        <f t="shared" si="85"/>
        <v>Jul</v>
      </c>
      <c r="F554">
        <f t="shared" si="86"/>
        <v>6</v>
      </c>
      <c r="G554">
        <f t="shared" si="87"/>
        <v>3</v>
      </c>
      <c r="H554" t="str">
        <f t="shared" si="88"/>
        <v>Tuesday</v>
      </c>
      <c r="I554">
        <f t="shared" si="89"/>
        <v>28</v>
      </c>
      <c r="J554" t="str">
        <f t="shared" si="90"/>
        <v>No</v>
      </c>
    </row>
    <row r="555" spans="1:10" x14ac:dyDescent="0.25">
      <c r="A555" s="2">
        <f t="shared" si="91"/>
        <v>44384</v>
      </c>
      <c r="B555">
        <f t="shared" si="82"/>
        <v>2021</v>
      </c>
      <c r="C555" s="3">
        <f t="shared" si="83"/>
        <v>3</v>
      </c>
      <c r="D555" t="str">
        <f t="shared" si="84"/>
        <v>July</v>
      </c>
      <c r="E555" t="str">
        <f t="shared" si="85"/>
        <v>Jul</v>
      </c>
      <c r="F555">
        <f t="shared" si="86"/>
        <v>7</v>
      </c>
      <c r="G555">
        <f t="shared" si="87"/>
        <v>4</v>
      </c>
      <c r="H555" t="str">
        <f t="shared" si="88"/>
        <v>Wednesday</v>
      </c>
      <c r="I555">
        <f t="shared" si="89"/>
        <v>28</v>
      </c>
      <c r="J555" t="str">
        <f t="shared" si="90"/>
        <v>No</v>
      </c>
    </row>
    <row r="556" spans="1:10" x14ac:dyDescent="0.25">
      <c r="A556" s="2">
        <f t="shared" si="91"/>
        <v>44385</v>
      </c>
      <c r="B556">
        <f t="shared" si="82"/>
        <v>2021</v>
      </c>
      <c r="C556" s="3">
        <f t="shared" si="83"/>
        <v>3</v>
      </c>
      <c r="D556" t="str">
        <f t="shared" si="84"/>
        <v>July</v>
      </c>
      <c r="E556" t="str">
        <f t="shared" si="85"/>
        <v>Jul</v>
      </c>
      <c r="F556">
        <f t="shared" si="86"/>
        <v>8</v>
      </c>
      <c r="G556">
        <f t="shared" si="87"/>
        <v>5</v>
      </c>
      <c r="H556" t="str">
        <f t="shared" si="88"/>
        <v>Thursday</v>
      </c>
      <c r="I556">
        <f t="shared" si="89"/>
        <v>28</v>
      </c>
      <c r="J556" t="str">
        <f t="shared" si="90"/>
        <v>No</v>
      </c>
    </row>
    <row r="557" spans="1:10" x14ac:dyDescent="0.25">
      <c r="A557" s="2">
        <f t="shared" si="91"/>
        <v>44386</v>
      </c>
      <c r="B557">
        <f t="shared" si="82"/>
        <v>2021</v>
      </c>
      <c r="C557" s="3">
        <f t="shared" si="83"/>
        <v>3</v>
      </c>
      <c r="D557" t="str">
        <f t="shared" si="84"/>
        <v>July</v>
      </c>
      <c r="E557" t="str">
        <f t="shared" si="85"/>
        <v>Jul</v>
      </c>
      <c r="F557">
        <f t="shared" si="86"/>
        <v>9</v>
      </c>
      <c r="G557">
        <f t="shared" si="87"/>
        <v>6</v>
      </c>
      <c r="H557" t="str">
        <f t="shared" si="88"/>
        <v>Friday</v>
      </c>
      <c r="I557">
        <f t="shared" si="89"/>
        <v>28</v>
      </c>
      <c r="J557" t="str">
        <f t="shared" si="90"/>
        <v>No</v>
      </c>
    </row>
    <row r="558" spans="1:10" x14ac:dyDescent="0.25">
      <c r="A558" s="2">
        <f t="shared" si="91"/>
        <v>44387</v>
      </c>
      <c r="B558">
        <f t="shared" si="82"/>
        <v>2021</v>
      </c>
      <c r="C558" s="3">
        <f t="shared" si="83"/>
        <v>3</v>
      </c>
      <c r="D558" t="str">
        <f t="shared" si="84"/>
        <v>July</v>
      </c>
      <c r="E558" t="str">
        <f t="shared" si="85"/>
        <v>Jul</v>
      </c>
      <c r="F558">
        <f t="shared" si="86"/>
        <v>10</v>
      </c>
      <c r="G558">
        <f t="shared" si="87"/>
        <v>7</v>
      </c>
      <c r="H558" t="str">
        <f t="shared" si="88"/>
        <v>Saturday</v>
      </c>
      <c r="I558">
        <f t="shared" si="89"/>
        <v>28</v>
      </c>
      <c r="J558" t="str">
        <f t="shared" si="90"/>
        <v>Yes</v>
      </c>
    </row>
    <row r="559" spans="1:10" x14ac:dyDescent="0.25">
      <c r="A559" s="2">
        <f t="shared" si="91"/>
        <v>44388</v>
      </c>
      <c r="B559">
        <f t="shared" si="82"/>
        <v>2021</v>
      </c>
      <c r="C559" s="3">
        <f t="shared" si="83"/>
        <v>3</v>
      </c>
      <c r="D559" t="str">
        <f t="shared" si="84"/>
        <v>July</v>
      </c>
      <c r="E559" t="str">
        <f t="shared" si="85"/>
        <v>Jul</v>
      </c>
      <c r="F559">
        <f t="shared" si="86"/>
        <v>11</v>
      </c>
      <c r="G559">
        <f t="shared" si="87"/>
        <v>1</v>
      </c>
      <c r="H559" t="str">
        <f t="shared" si="88"/>
        <v>Sunday</v>
      </c>
      <c r="I559">
        <f t="shared" si="89"/>
        <v>29</v>
      </c>
      <c r="J559" t="str">
        <f t="shared" si="90"/>
        <v>Yes</v>
      </c>
    </row>
    <row r="560" spans="1:10" x14ac:dyDescent="0.25">
      <c r="A560" s="2">
        <f t="shared" si="91"/>
        <v>44389</v>
      </c>
      <c r="B560">
        <f t="shared" si="82"/>
        <v>2021</v>
      </c>
      <c r="C560" s="3">
        <f t="shared" si="83"/>
        <v>3</v>
      </c>
      <c r="D560" t="str">
        <f t="shared" si="84"/>
        <v>July</v>
      </c>
      <c r="E560" t="str">
        <f t="shared" si="85"/>
        <v>Jul</v>
      </c>
      <c r="F560">
        <f t="shared" si="86"/>
        <v>12</v>
      </c>
      <c r="G560">
        <f t="shared" si="87"/>
        <v>2</v>
      </c>
      <c r="H560" t="str">
        <f t="shared" si="88"/>
        <v>Monday</v>
      </c>
      <c r="I560">
        <f t="shared" si="89"/>
        <v>29</v>
      </c>
      <c r="J560" t="str">
        <f t="shared" si="90"/>
        <v>No</v>
      </c>
    </row>
    <row r="561" spans="1:10" x14ac:dyDescent="0.25">
      <c r="A561" s="2">
        <f t="shared" si="91"/>
        <v>44390</v>
      </c>
      <c r="B561">
        <f t="shared" si="82"/>
        <v>2021</v>
      </c>
      <c r="C561" s="3">
        <f t="shared" si="83"/>
        <v>3</v>
      </c>
      <c r="D561" t="str">
        <f t="shared" si="84"/>
        <v>July</v>
      </c>
      <c r="E561" t="str">
        <f t="shared" si="85"/>
        <v>Jul</v>
      </c>
      <c r="F561">
        <f t="shared" si="86"/>
        <v>13</v>
      </c>
      <c r="G561">
        <f t="shared" si="87"/>
        <v>3</v>
      </c>
      <c r="H561" t="str">
        <f t="shared" si="88"/>
        <v>Tuesday</v>
      </c>
      <c r="I561">
        <f t="shared" si="89"/>
        <v>29</v>
      </c>
      <c r="J561" t="str">
        <f t="shared" si="90"/>
        <v>No</v>
      </c>
    </row>
    <row r="562" spans="1:10" x14ac:dyDescent="0.25">
      <c r="A562" s="2">
        <f t="shared" si="91"/>
        <v>44391</v>
      </c>
      <c r="B562">
        <f t="shared" si="82"/>
        <v>2021</v>
      </c>
      <c r="C562" s="3">
        <f t="shared" si="83"/>
        <v>3</v>
      </c>
      <c r="D562" t="str">
        <f t="shared" si="84"/>
        <v>July</v>
      </c>
      <c r="E562" t="str">
        <f t="shared" si="85"/>
        <v>Jul</v>
      </c>
      <c r="F562">
        <f t="shared" si="86"/>
        <v>14</v>
      </c>
      <c r="G562">
        <f t="shared" si="87"/>
        <v>4</v>
      </c>
      <c r="H562" t="str">
        <f t="shared" si="88"/>
        <v>Wednesday</v>
      </c>
      <c r="I562">
        <f t="shared" si="89"/>
        <v>29</v>
      </c>
      <c r="J562" t="str">
        <f t="shared" si="90"/>
        <v>No</v>
      </c>
    </row>
    <row r="563" spans="1:10" x14ac:dyDescent="0.25">
      <c r="A563" s="2">
        <f t="shared" si="91"/>
        <v>44392</v>
      </c>
      <c r="B563">
        <f t="shared" si="82"/>
        <v>2021</v>
      </c>
      <c r="C563" s="3">
        <f t="shared" si="83"/>
        <v>3</v>
      </c>
      <c r="D563" t="str">
        <f t="shared" si="84"/>
        <v>July</v>
      </c>
      <c r="E563" t="str">
        <f t="shared" si="85"/>
        <v>Jul</v>
      </c>
      <c r="F563">
        <f t="shared" si="86"/>
        <v>15</v>
      </c>
      <c r="G563">
        <f t="shared" si="87"/>
        <v>5</v>
      </c>
      <c r="H563" t="str">
        <f t="shared" si="88"/>
        <v>Thursday</v>
      </c>
      <c r="I563">
        <f t="shared" si="89"/>
        <v>29</v>
      </c>
      <c r="J563" t="str">
        <f t="shared" si="90"/>
        <v>No</v>
      </c>
    </row>
    <row r="564" spans="1:10" x14ac:dyDescent="0.25">
      <c r="A564" s="2">
        <f t="shared" si="91"/>
        <v>44393</v>
      </c>
      <c r="B564">
        <f t="shared" si="82"/>
        <v>2021</v>
      </c>
      <c r="C564" s="3">
        <f t="shared" si="83"/>
        <v>3</v>
      </c>
      <c r="D564" t="str">
        <f t="shared" si="84"/>
        <v>July</v>
      </c>
      <c r="E564" t="str">
        <f t="shared" si="85"/>
        <v>Jul</v>
      </c>
      <c r="F564">
        <f t="shared" si="86"/>
        <v>16</v>
      </c>
      <c r="G564">
        <f t="shared" si="87"/>
        <v>6</v>
      </c>
      <c r="H564" t="str">
        <f t="shared" si="88"/>
        <v>Friday</v>
      </c>
      <c r="I564">
        <f t="shared" si="89"/>
        <v>29</v>
      </c>
      <c r="J564" t="str">
        <f t="shared" si="90"/>
        <v>No</v>
      </c>
    </row>
    <row r="565" spans="1:10" x14ac:dyDescent="0.25">
      <c r="A565" s="2">
        <f t="shared" si="91"/>
        <v>44394</v>
      </c>
      <c r="B565">
        <f t="shared" si="82"/>
        <v>2021</v>
      </c>
      <c r="C565" s="3">
        <f t="shared" si="83"/>
        <v>3</v>
      </c>
      <c r="D565" t="str">
        <f t="shared" si="84"/>
        <v>July</v>
      </c>
      <c r="E565" t="str">
        <f t="shared" si="85"/>
        <v>Jul</v>
      </c>
      <c r="F565">
        <f t="shared" si="86"/>
        <v>17</v>
      </c>
      <c r="G565">
        <f t="shared" si="87"/>
        <v>7</v>
      </c>
      <c r="H565" t="str">
        <f t="shared" si="88"/>
        <v>Saturday</v>
      </c>
      <c r="I565">
        <f t="shared" si="89"/>
        <v>29</v>
      </c>
      <c r="J565" t="str">
        <f t="shared" si="90"/>
        <v>Yes</v>
      </c>
    </row>
    <row r="566" spans="1:10" x14ac:dyDescent="0.25">
      <c r="A566" s="2">
        <f t="shared" si="91"/>
        <v>44395</v>
      </c>
      <c r="B566">
        <f t="shared" si="82"/>
        <v>2021</v>
      </c>
      <c r="C566" s="3">
        <f t="shared" si="83"/>
        <v>3</v>
      </c>
      <c r="D566" t="str">
        <f t="shared" si="84"/>
        <v>July</v>
      </c>
      <c r="E566" t="str">
        <f t="shared" si="85"/>
        <v>Jul</v>
      </c>
      <c r="F566">
        <f t="shared" si="86"/>
        <v>18</v>
      </c>
      <c r="G566">
        <f t="shared" si="87"/>
        <v>1</v>
      </c>
      <c r="H566" t="str">
        <f t="shared" si="88"/>
        <v>Sunday</v>
      </c>
      <c r="I566">
        <f t="shared" si="89"/>
        <v>30</v>
      </c>
      <c r="J566" t="str">
        <f t="shared" si="90"/>
        <v>Yes</v>
      </c>
    </row>
    <row r="567" spans="1:10" x14ac:dyDescent="0.25">
      <c r="A567" s="2">
        <f t="shared" si="91"/>
        <v>44396</v>
      </c>
      <c r="B567">
        <f t="shared" si="82"/>
        <v>2021</v>
      </c>
      <c r="C567" s="3">
        <f t="shared" si="83"/>
        <v>3</v>
      </c>
      <c r="D567" t="str">
        <f t="shared" si="84"/>
        <v>July</v>
      </c>
      <c r="E567" t="str">
        <f t="shared" si="85"/>
        <v>Jul</v>
      </c>
      <c r="F567">
        <f t="shared" si="86"/>
        <v>19</v>
      </c>
      <c r="G567">
        <f t="shared" si="87"/>
        <v>2</v>
      </c>
      <c r="H567" t="str">
        <f t="shared" si="88"/>
        <v>Monday</v>
      </c>
      <c r="I567">
        <f t="shared" si="89"/>
        <v>30</v>
      </c>
      <c r="J567" t="str">
        <f t="shared" si="90"/>
        <v>No</v>
      </c>
    </row>
    <row r="568" spans="1:10" x14ac:dyDescent="0.25">
      <c r="A568" s="2">
        <f t="shared" si="91"/>
        <v>44397</v>
      </c>
      <c r="B568">
        <f t="shared" si="82"/>
        <v>2021</v>
      </c>
      <c r="C568" s="3">
        <f t="shared" si="83"/>
        <v>3</v>
      </c>
      <c r="D568" t="str">
        <f t="shared" si="84"/>
        <v>July</v>
      </c>
      <c r="E568" t="str">
        <f t="shared" si="85"/>
        <v>Jul</v>
      </c>
      <c r="F568">
        <f t="shared" si="86"/>
        <v>20</v>
      </c>
      <c r="G568">
        <f t="shared" si="87"/>
        <v>3</v>
      </c>
      <c r="H568" t="str">
        <f t="shared" si="88"/>
        <v>Tuesday</v>
      </c>
      <c r="I568">
        <f t="shared" si="89"/>
        <v>30</v>
      </c>
      <c r="J568" t="str">
        <f t="shared" si="90"/>
        <v>No</v>
      </c>
    </row>
    <row r="569" spans="1:10" x14ac:dyDescent="0.25">
      <c r="A569" s="2">
        <f t="shared" si="91"/>
        <v>44398</v>
      </c>
      <c r="B569">
        <f t="shared" si="82"/>
        <v>2021</v>
      </c>
      <c r="C569" s="3">
        <f t="shared" si="83"/>
        <v>3</v>
      </c>
      <c r="D569" t="str">
        <f t="shared" si="84"/>
        <v>July</v>
      </c>
      <c r="E569" t="str">
        <f t="shared" si="85"/>
        <v>Jul</v>
      </c>
      <c r="F569">
        <f t="shared" si="86"/>
        <v>21</v>
      </c>
      <c r="G569">
        <f t="shared" si="87"/>
        <v>4</v>
      </c>
      <c r="H569" t="str">
        <f t="shared" si="88"/>
        <v>Wednesday</v>
      </c>
      <c r="I569">
        <f t="shared" si="89"/>
        <v>30</v>
      </c>
      <c r="J569" t="str">
        <f t="shared" si="90"/>
        <v>No</v>
      </c>
    </row>
    <row r="570" spans="1:10" x14ac:dyDescent="0.25">
      <c r="A570" s="2">
        <f t="shared" si="91"/>
        <v>44399</v>
      </c>
      <c r="B570">
        <f t="shared" si="82"/>
        <v>2021</v>
      </c>
      <c r="C570" s="3">
        <f t="shared" si="83"/>
        <v>3</v>
      </c>
      <c r="D570" t="str">
        <f t="shared" si="84"/>
        <v>July</v>
      </c>
      <c r="E570" t="str">
        <f t="shared" si="85"/>
        <v>Jul</v>
      </c>
      <c r="F570">
        <f t="shared" si="86"/>
        <v>22</v>
      </c>
      <c r="G570">
        <f t="shared" si="87"/>
        <v>5</v>
      </c>
      <c r="H570" t="str">
        <f t="shared" si="88"/>
        <v>Thursday</v>
      </c>
      <c r="I570">
        <f t="shared" si="89"/>
        <v>30</v>
      </c>
      <c r="J570" t="str">
        <f t="shared" si="90"/>
        <v>No</v>
      </c>
    </row>
    <row r="571" spans="1:10" x14ac:dyDescent="0.25">
      <c r="A571" s="2">
        <f t="shared" si="91"/>
        <v>44400</v>
      </c>
      <c r="B571">
        <f t="shared" si="82"/>
        <v>2021</v>
      </c>
      <c r="C571" s="3">
        <f t="shared" si="83"/>
        <v>3</v>
      </c>
      <c r="D571" t="str">
        <f t="shared" si="84"/>
        <v>July</v>
      </c>
      <c r="E571" t="str">
        <f t="shared" si="85"/>
        <v>Jul</v>
      </c>
      <c r="F571">
        <f t="shared" si="86"/>
        <v>23</v>
      </c>
      <c r="G571">
        <f t="shared" si="87"/>
        <v>6</v>
      </c>
      <c r="H571" t="str">
        <f t="shared" si="88"/>
        <v>Friday</v>
      </c>
      <c r="I571">
        <f t="shared" si="89"/>
        <v>30</v>
      </c>
      <c r="J571" t="str">
        <f t="shared" si="90"/>
        <v>No</v>
      </c>
    </row>
    <row r="572" spans="1:10" x14ac:dyDescent="0.25">
      <c r="A572" s="2">
        <f t="shared" si="91"/>
        <v>44401</v>
      </c>
      <c r="B572">
        <f t="shared" si="82"/>
        <v>2021</v>
      </c>
      <c r="C572" s="3">
        <f t="shared" si="83"/>
        <v>3</v>
      </c>
      <c r="D572" t="str">
        <f t="shared" si="84"/>
        <v>July</v>
      </c>
      <c r="E572" t="str">
        <f t="shared" si="85"/>
        <v>Jul</v>
      </c>
      <c r="F572">
        <f t="shared" si="86"/>
        <v>24</v>
      </c>
      <c r="G572">
        <f t="shared" si="87"/>
        <v>7</v>
      </c>
      <c r="H572" t="str">
        <f t="shared" si="88"/>
        <v>Saturday</v>
      </c>
      <c r="I572">
        <f t="shared" si="89"/>
        <v>30</v>
      </c>
      <c r="J572" t="str">
        <f t="shared" si="90"/>
        <v>Yes</v>
      </c>
    </row>
    <row r="573" spans="1:10" x14ac:dyDescent="0.25">
      <c r="A573" s="2">
        <f t="shared" si="91"/>
        <v>44402</v>
      </c>
      <c r="B573">
        <f t="shared" si="82"/>
        <v>2021</v>
      </c>
      <c r="C573" s="3">
        <f t="shared" si="83"/>
        <v>3</v>
      </c>
      <c r="D573" t="str">
        <f t="shared" si="84"/>
        <v>July</v>
      </c>
      <c r="E573" t="str">
        <f t="shared" si="85"/>
        <v>Jul</v>
      </c>
      <c r="F573">
        <f t="shared" si="86"/>
        <v>25</v>
      </c>
      <c r="G573">
        <f t="shared" si="87"/>
        <v>1</v>
      </c>
      <c r="H573" t="str">
        <f t="shared" si="88"/>
        <v>Sunday</v>
      </c>
      <c r="I573">
        <f t="shared" si="89"/>
        <v>31</v>
      </c>
      <c r="J573" t="str">
        <f t="shared" si="90"/>
        <v>Yes</v>
      </c>
    </row>
    <row r="574" spans="1:10" x14ac:dyDescent="0.25">
      <c r="A574" s="2">
        <f t="shared" si="91"/>
        <v>44403</v>
      </c>
      <c r="B574">
        <f t="shared" si="82"/>
        <v>2021</v>
      </c>
      <c r="C574" s="3">
        <f t="shared" si="83"/>
        <v>3</v>
      </c>
      <c r="D574" t="str">
        <f t="shared" si="84"/>
        <v>July</v>
      </c>
      <c r="E574" t="str">
        <f t="shared" si="85"/>
        <v>Jul</v>
      </c>
      <c r="F574">
        <f t="shared" si="86"/>
        <v>26</v>
      </c>
      <c r="G574">
        <f t="shared" si="87"/>
        <v>2</v>
      </c>
      <c r="H574" t="str">
        <f t="shared" si="88"/>
        <v>Monday</v>
      </c>
      <c r="I574">
        <f t="shared" si="89"/>
        <v>31</v>
      </c>
      <c r="J574" t="str">
        <f t="shared" si="90"/>
        <v>No</v>
      </c>
    </row>
    <row r="575" spans="1:10" x14ac:dyDescent="0.25">
      <c r="A575" s="2">
        <f t="shared" si="91"/>
        <v>44404</v>
      </c>
      <c r="B575">
        <f t="shared" si="82"/>
        <v>2021</v>
      </c>
      <c r="C575" s="3">
        <f t="shared" si="83"/>
        <v>3</v>
      </c>
      <c r="D575" t="str">
        <f t="shared" si="84"/>
        <v>July</v>
      </c>
      <c r="E575" t="str">
        <f t="shared" si="85"/>
        <v>Jul</v>
      </c>
      <c r="F575">
        <f t="shared" si="86"/>
        <v>27</v>
      </c>
      <c r="G575">
        <f t="shared" si="87"/>
        <v>3</v>
      </c>
      <c r="H575" t="str">
        <f t="shared" si="88"/>
        <v>Tuesday</v>
      </c>
      <c r="I575">
        <f t="shared" si="89"/>
        <v>31</v>
      </c>
      <c r="J575" t="str">
        <f t="shared" si="90"/>
        <v>No</v>
      </c>
    </row>
    <row r="576" spans="1:10" x14ac:dyDescent="0.25">
      <c r="A576" s="2">
        <f t="shared" si="91"/>
        <v>44405</v>
      </c>
      <c r="B576">
        <f t="shared" si="82"/>
        <v>2021</v>
      </c>
      <c r="C576" s="3">
        <f t="shared" si="83"/>
        <v>3</v>
      </c>
      <c r="D576" t="str">
        <f t="shared" si="84"/>
        <v>July</v>
      </c>
      <c r="E576" t="str">
        <f t="shared" si="85"/>
        <v>Jul</v>
      </c>
      <c r="F576">
        <f t="shared" si="86"/>
        <v>28</v>
      </c>
      <c r="G576">
        <f t="shared" si="87"/>
        <v>4</v>
      </c>
      <c r="H576" t="str">
        <f t="shared" si="88"/>
        <v>Wednesday</v>
      </c>
      <c r="I576">
        <f t="shared" si="89"/>
        <v>31</v>
      </c>
      <c r="J576" t="str">
        <f t="shared" si="90"/>
        <v>No</v>
      </c>
    </row>
    <row r="577" spans="1:10" x14ac:dyDescent="0.25">
      <c r="A577" s="2">
        <f t="shared" si="91"/>
        <v>44406</v>
      </c>
      <c r="B577">
        <f t="shared" si="82"/>
        <v>2021</v>
      </c>
      <c r="C577" s="3">
        <f t="shared" si="83"/>
        <v>3</v>
      </c>
      <c r="D577" t="str">
        <f t="shared" si="84"/>
        <v>July</v>
      </c>
      <c r="E577" t="str">
        <f t="shared" si="85"/>
        <v>Jul</v>
      </c>
      <c r="F577">
        <f t="shared" si="86"/>
        <v>29</v>
      </c>
      <c r="G577">
        <f t="shared" si="87"/>
        <v>5</v>
      </c>
      <c r="H577" t="str">
        <f t="shared" si="88"/>
        <v>Thursday</v>
      </c>
      <c r="I577">
        <f t="shared" si="89"/>
        <v>31</v>
      </c>
      <c r="J577" t="str">
        <f t="shared" si="90"/>
        <v>No</v>
      </c>
    </row>
    <row r="578" spans="1:10" x14ac:dyDescent="0.25">
      <c r="A578" s="2">
        <f t="shared" si="91"/>
        <v>44407</v>
      </c>
      <c r="B578">
        <f t="shared" si="82"/>
        <v>2021</v>
      </c>
      <c r="C578" s="3">
        <f t="shared" si="83"/>
        <v>3</v>
      </c>
      <c r="D578" t="str">
        <f t="shared" si="84"/>
        <v>July</v>
      </c>
      <c r="E578" t="str">
        <f t="shared" si="85"/>
        <v>Jul</v>
      </c>
      <c r="F578">
        <f t="shared" si="86"/>
        <v>30</v>
      </c>
      <c r="G578">
        <f t="shared" si="87"/>
        <v>6</v>
      </c>
      <c r="H578" t="str">
        <f t="shared" si="88"/>
        <v>Friday</v>
      </c>
      <c r="I578">
        <f t="shared" si="89"/>
        <v>31</v>
      </c>
      <c r="J578" t="str">
        <f t="shared" si="90"/>
        <v>No</v>
      </c>
    </row>
    <row r="579" spans="1:10" x14ac:dyDescent="0.25">
      <c r="A579" s="2">
        <f t="shared" si="91"/>
        <v>44408</v>
      </c>
      <c r="B579">
        <f t="shared" ref="B579:B642" si="92">YEAR(A579)</f>
        <v>2021</v>
      </c>
      <c r="C579" s="3">
        <f t="shared" ref="C579:C642" si="93">ROUNDUP(MONTH(A579)/3, 0)</f>
        <v>3</v>
      </c>
      <c r="D579" t="str">
        <f t="shared" ref="D579:D642" si="94">TEXT(A579,"mmmm")</f>
        <v>July</v>
      </c>
      <c r="E579" t="str">
        <f t="shared" ref="E579:E642" si="95">TEXT(A579,"mmm")</f>
        <v>Jul</v>
      </c>
      <c r="F579">
        <f t="shared" ref="F579:F642" si="96">DAY(A579)</f>
        <v>31</v>
      </c>
      <c r="G579">
        <f t="shared" ref="G579:G642" si="97">WEEKDAY(A579, 1 )</f>
        <v>7</v>
      </c>
      <c r="H579" t="str">
        <f t="shared" ref="H579:H642" si="98">TEXT(A579,"dddd")</f>
        <v>Saturday</v>
      </c>
      <c r="I579">
        <f t="shared" ref="I579:I642" si="99">WEEKNUM(A579,1)</f>
        <v>31</v>
      </c>
      <c r="J579" t="str">
        <f t="shared" ref="J579:J642" si="100">IF(OR(G579=1,G579=7), "Yes", "No")</f>
        <v>Yes</v>
      </c>
    </row>
    <row r="580" spans="1:10" x14ac:dyDescent="0.25">
      <c r="A580" s="2">
        <f t="shared" si="91"/>
        <v>44409</v>
      </c>
      <c r="B580">
        <f t="shared" si="92"/>
        <v>2021</v>
      </c>
      <c r="C580" s="3">
        <f t="shared" si="93"/>
        <v>3</v>
      </c>
      <c r="D580" t="str">
        <f t="shared" si="94"/>
        <v>August</v>
      </c>
      <c r="E580" t="str">
        <f t="shared" si="95"/>
        <v>Aug</v>
      </c>
      <c r="F580">
        <f t="shared" si="96"/>
        <v>1</v>
      </c>
      <c r="G580">
        <f t="shared" si="97"/>
        <v>1</v>
      </c>
      <c r="H580" t="str">
        <f t="shared" si="98"/>
        <v>Sunday</v>
      </c>
      <c r="I580">
        <f t="shared" si="99"/>
        <v>32</v>
      </c>
      <c r="J580" t="str">
        <f t="shared" si="100"/>
        <v>Yes</v>
      </c>
    </row>
    <row r="581" spans="1:10" x14ac:dyDescent="0.25">
      <c r="A581" s="2">
        <f t="shared" si="91"/>
        <v>44410</v>
      </c>
      <c r="B581">
        <f t="shared" si="92"/>
        <v>2021</v>
      </c>
      <c r="C581" s="3">
        <f t="shared" si="93"/>
        <v>3</v>
      </c>
      <c r="D581" t="str">
        <f t="shared" si="94"/>
        <v>August</v>
      </c>
      <c r="E581" t="str">
        <f t="shared" si="95"/>
        <v>Aug</v>
      </c>
      <c r="F581">
        <f t="shared" si="96"/>
        <v>2</v>
      </c>
      <c r="G581">
        <f t="shared" si="97"/>
        <v>2</v>
      </c>
      <c r="H581" t="str">
        <f t="shared" si="98"/>
        <v>Monday</v>
      </c>
      <c r="I581">
        <f t="shared" si="99"/>
        <v>32</v>
      </c>
      <c r="J581" t="str">
        <f t="shared" si="100"/>
        <v>No</v>
      </c>
    </row>
    <row r="582" spans="1:10" x14ac:dyDescent="0.25">
      <c r="A582" s="2">
        <f t="shared" si="91"/>
        <v>44411</v>
      </c>
      <c r="B582">
        <f t="shared" si="92"/>
        <v>2021</v>
      </c>
      <c r="C582" s="3">
        <f t="shared" si="93"/>
        <v>3</v>
      </c>
      <c r="D582" t="str">
        <f t="shared" si="94"/>
        <v>August</v>
      </c>
      <c r="E582" t="str">
        <f t="shared" si="95"/>
        <v>Aug</v>
      </c>
      <c r="F582">
        <f t="shared" si="96"/>
        <v>3</v>
      </c>
      <c r="G582">
        <f t="shared" si="97"/>
        <v>3</v>
      </c>
      <c r="H582" t="str">
        <f t="shared" si="98"/>
        <v>Tuesday</v>
      </c>
      <c r="I582">
        <f t="shared" si="99"/>
        <v>32</v>
      </c>
      <c r="J582" t="str">
        <f t="shared" si="100"/>
        <v>No</v>
      </c>
    </row>
    <row r="583" spans="1:10" x14ac:dyDescent="0.25">
      <c r="A583" s="2">
        <f t="shared" si="91"/>
        <v>44412</v>
      </c>
      <c r="B583">
        <f t="shared" si="92"/>
        <v>2021</v>
      </c>
      <c r="C583" s="3">
        <f t="shared" si="93"/>
        <v>3</v>
      </c>
      <c r="D583" t="str">
        <f t="shared" si="94"/>
        <v>August</v>
      </c>
      <c r="E583" t="str">
        <f t="shared" si="95"/>
        <v>Aug</v>
      </c>
      <c r="F583">
        <f t="shared" si="96"/>
        <v>4</v>
      </c>
      <c r="G583">
        <f t="shared" si="97"/>
        <v>4</v>
      </c>
      <c r="H583" t="str">
        <f t="shared" si="98"/>
        <v>Wednesday</v>
      </c>
      <c r="I583">
        <f t="shared" si="99"/>
        <v>32</v>
      </c>
      <c r="J583" t="str">
        <f t="shared" si="100"/>
        <v>No</v>
      </c>
    </row>
    <row r="584" spans="1:10" x14ac:dyDescent="0.25">
      <c r="A584" s="2">
        <f t="shared" si="91"/>
        <v>44413</v>
      </c>
      <c r="B584">
        <f t="shared" si="92"/>
        <v>2021</v>
      </c>
      <c r="C584" s="3">
        <f t="shared" si="93"/>
        <v>3</v>
      </c>
      <c r="D584" t="str">
        <f t="shared" si="94"/>
        <v>August</v>
      </c>
      <c r="E584" t="str">
        <f t="shared" si="95"/>
        <v>Aug</v>
      </c>
      <c r="F584">
        <f t="shared" si="96"/>
        <v>5</v>
      </c>
      <c r="G584">
        <f t="shared" si="97"/>
        <v>5</v>
      </c>
      <c r="H584" t="str">
        <f t="shared" si="98"/>
        <v>Thursday</v>
      </c>
      <c r="I584">
        <f t="shared" si="99"/>
        <v>32</v>
      </c>
      <c r="J584" t="str">
        <f t="shared" si="100"/>
        <v>No</v>
      </c>
    </row>
    <row r="585" spans="1:10" x14ac:dyDescent="0.25">
      <c r="A585" s="2">
        <f t="shared" si="91"/>
        <v>44414</v>
      </c>
      <c r="B585">
        <f t="shared" si="92"/>
        <v>2021</v>
      </c>
      <c r="C585" s="3">
        <f t="shared" si="93"/>
        <v>3</v>
      </c>
      <c r="D585" t="str">
        <f t="shared" si="94"/>
        <v>August</v>
      </c>
      <c r="E585" t="str">
        <f t="shared" si="95"/>
        <v>Aug</v>
      </c>
      <c r="F585">
        <f t="shared" si="96"/>
        <v>6</v>
      </c>
      <c r="G585">
        <f t="shared" si="97"/>
        <v>6</v>
      </c>
      <c r="H585" t="str">
        <f t="shared" si="98"/>
        <v>Friday</v>
      </c>
      <c r="I585">
        <f t="shared" si="99"/>
        <v>32</v>
      </c>
      <c r="J585" t="str">
        <f t="shared" si="100"/>
        <v>No</v>
      </c>
    </row>
    <row r="586" spans="1:10" x14ac:dyDescent="0.25">
      <c r="A586" s="2">
        <f t="shared" si="91"/>
        <v>44415</v>
      </c>
      <c r="B586">
        <f t="shared" si="92"/>
        <v>2021</v>
      </c>
      <c r="C586" s="3">
        <f t="shared" si="93"/>
        <v>3</v>
      </c>
      <c r="D586" t="str">
        <f t="shared" si="94"/>
        <v>August</v>
      </c>
      <c r="E586" t="str">
        <f t="shared" si="95"/>
        <v>Aug</v>
      </c>
      <c r="F586">
        <f t="shared" si="96"/>
        <v>7</v>
      </c>
      <c r="G586">
        <f t="shared" si="97"/>
        <v>7</v>
      </c>
      <c r="H586" t="str">
        <f t="shared" si="98"/>
        <v>Saturday</v>
      </c>
      <c r="I586">
        <f t="shared" si="99"/>
        <v>32</v>
      </c>
      <c r="J586" t="str">
        <f t="shared" si="100"/>
        <v>Yes</v>
      </c>
    </row>
    <row r="587" spans="1:10" x14ac:dyDescent="0.25">
      <c r="A587" s="2">
        <f t="shared" si="91"/>
        <v>44416</v>
      </c>
      <c r="B587">
        <f t="shared" si="92"/>
        <v>2021</v>
      </c>
      <c r="C587" s="3">
        <f t="shared" si="93"/>
        <v>3</v>
      </c>
      <c r="D587" t="str">
        <f t="shared" si="94"/>
        <v>August</v>
      </c>
      <c r="E587" t="str">
        <f t="shared" si="95"/>
        <v>Aug</v>
      </c>
      <c r="F587">
        <f t="shared" si="96"/>
        <v>8</v>
      </c>
      <c r="G587">
        <f t="shared" si="97"/>
        <v>1</v>
      </c>
      <c r="H587" t="str">
        <f t="shared" si="98"/>
        <v>Sunday</v>
      </c>
      <c r="I587">
        <f t="shared" si="99"/>
        <v>33</v>
      </c>
      <c r="J587" t="str">
        <f t="shared" si="100"/>
        <v>Yes</v>
      </c>
    </row>
    <row r="588" spans="1:10" x14ac:dyDescent="0.25">
      <c r="A588" s="2">
        <f t="shared" si="91"/>
        <v>44417</v>
      </c>
      <c r="B588">
        <f t="shared" si="92"/>
        <v>2021</v>
      </c>
      <c r="C588" s="3">
        <f t="shared" si="93"/>
        <v>3</v>
      </c>
      <c r="D588" t="str">
        <f t="shared" si="94"/>
        <v>August</v>
      </c>
      <c r="E588" t="str">
        <f t="shared" si="95"/>
        <v>Aug</v>
      </c>
      <c r="F588">
        <f t="shared" si="96"/>
        <v>9</v>
      </c>
      <c r="G588">
        <f t="shared" si="97"/>
        <v>2</v>
      </c>
      <c r="H588" t="str">
        <f t="shared" si="98"/>
        <v>Monday</v>
      </c>
      <c r="I588">
        <f t="shared" si="99"/>
        <v>33</v>
      </c>
      <c r="J588" t="str">
        <f t="shared" si="100"/>
        <v>No</v>
      </c>
    </row>
    <row r="589" spans="1:10" x14ac:dyDescent="0.25">
      <c r="A589" s="2">
        <f t="shared" si="91"/>
        <v>44418</v>
      </c>
      <c r="B589">
        <f t="shared" si="92"/>
        <v>2021</v>
      </c>
      <c r="C589" s="3">
        <f t="shared" si="93"/>
        <v>3</v>
      </c>
      <c r="D589" t="str">
        <f t="shared" si="94"/>
        <v>August</v>
      </c>
      <c r="E589" t="str">
        <f t="shared" si="95"/>
        <v>Aug</v>
      </c>
      <c r="F589">
        <f t="shared" si="96"/>
        <v>10</v>
      </c>
      <c r="G589">
        <f t="shared" si="97"/>
        <v>3</v>
      </c>
      <c r="H589" t="str">
        <f t="shared" si="98"/>
        <v>Tuesday</v>
      </c>
      <c r="I589">
        <f t="shared" si="99"/>
        <v>33</v>
      </c>
      <c r="J589" t="str">
        <f t="shared" si="100"/>
        <v>No</v>
      </c>
    </row>
    <row r="590" spans="1:10" x14ac:dyDescent="0.25">
      <c r="A590" s="2">
        <f t="shared" si="91"/>
        <v>44419</v>
      </c>
      <c r="B590">
        <f t="shared" si="92"/>
        <v>2021</v>
      </c>
      <c r="C590" s="3">
        <f t="shared" si="93"/>
        <v>3</v>
      </c>
      <c r="D590" t="str">
        <f t="shared" si="94"/>
        <v>August</v>
      </c>
      <c r="E590" t="str">
        <f t="shared" si="95"/>
        <v>Aug</v>
      </c>
      <c r="F590">
        <f t="shared" si="96"/>
        <v>11</v>
      </c>
      <c r="G590">
        <f t="shared" si="97"/>
        <v>4</v>
      </c>
      <c r="H590" t="str">
        <f t="shared" si="98"/>
        <v>Wednesday</v>
      </c>
      <c r="I590">
        <f t="shared" si="99"/>
        <v>33</v>
      </c>
      <c r="J590" t="str">
        <f t="shared" si="100"/>
        <v>No</v>
      </c>
    </row>
    <row r="591" spans="1:10" x14ac:dyDescent="0.25">
      <c r="A591" s="2">
        <f t="shared" si="91"/>
        <v>44420</v>
      </c>
      <c r="B591">
        <f t="shared" si="92"/>
        <v>2021</v>
      </c>
      <c r="C591" s="3">
        <f t="shared" si="93"/>
        <v>3</v>
      </c>
      <c r="D591" t="str">
        <f t="shared" si="94"/>
        <v>August</v>
      </c>
      <c r="E591" t="str">
        <f t="shared" si="95"/>
        <v>Aug</v>
      </c>
      <c r="F591">
        <f t="shared" si="96"/>
        <v>12</v>
      </c>
      <c r="G591">
        <f t="shared" si="97"/>
        <v>5</v>
      </c>
      <c r="H591" t="str">
        <f t="shared" si="98"/>
        <v>Thursday</v>
      </c>
      <c r="I591">
        <f t="shared" si="99"/>
        <v>33</v>
      </c>
      <c r="J591" t="str">
        <f t="shared" si="100"/>
        <v>No</v>
      </c>
    </row>
    <row r="592" spans="1:10" x14ac:dyDescent="0.25">
      <c r="A592" s="2">
        <f t="shared" si="91"/>
        <v>44421</v>
      </c>
      <c r="B592">
        <f t="shared" si="92"/>
        <v>2021</v>
      </c>
      <c r="C592" s="3">
        <f t="shared" si="93"/>
        <v>3</v>
      </c>
      <c r="D592" t="str">
        <f t="shared" si="94"/>
        <v>August</v>
      </c>
      <c r="E592" t="str">
        <f t="shared" si="95"/>
        <v>Aug</v>
      </c>
      <c r="F592">
        <f t="shared" si="96"/>
        <v>13</v>
      </c>
      <c r="G592">
        <f t="shared" si="97"/>
        <v>6</v>
      </c>
      <c r="H592" t="str">
        <f t="shared" si="98"/>
        <v>Friday</v>
      </c>
      <c r="I592">
        <f t="shared" si="99"/>
        <v>33</v>
      </c>
      <c r="J592" t="str">
        <f t="shared" si="100"/>
        <v>No</v>
      </c>
    </row>
    <row r="593" spans="1:10" x14ac:dyDescent="0.25">
      <c r="A593" s="2">
        <f t="shared" si="91"/>
        <v>44422</v>
      </c>
      <c r="B593">
        <f t="shared" si="92"/>
        <v>2021</v>
      </c>
      <c r="C593" s="3">
        <f t="shared" si="93"/>
        <v>3</v>
      </c>
      <c r="D593" t="str">
        <f t="shared" si="94"/>
        <v>August</v>
      </c>
      <c r="E593" t="str">
        <f t="shared" si="95"/>
        <v>Aug</v>
      </c>
      <c r="F593">
        <f t="shared" si="96"/>
        <v>14</v>
      </c>
      <c r="G593">
        <f t="shared" si="97"/>
        <v>7</v>
      </c>
      <c r="H593" t="str">
        <f t="shared" si="98"/>
        <v>Saturday</v>
      </c>
      <c r="I593">
        <f t="shared" si="99"/>
        <v>33</v>
      </c>
      <c r="J593" t="str">
        <f t="shared" si="100"/>
        <v>Yes</v>
      </c>
    </row>
    <row r="594" spans="1:10" x14ac:dyDescent="0.25">
      <c r="A594" s="2">
        <f t="shared" si="91"/>
        <v>44423</v>
      </c>
      <c r="B594">
        <f t="shared" si="92"/>
        <v>2021</v>
      </c>
      <c r="C594" s="3">
        <f t="shared" si="93"/>
        <v>3</v>
      </c>
      <c r="D594" t="str">
        <f t="shared" si="94"/>
        <v>August</v>
      </c>
      <c r="E594" t="str">
        <f t="shared" si="95"/>
        <v>Aug</v>
      </c>
      <c r="F594">
        <f t="shared" si="96"/>
        <v>15</v>
      </c>
      <c r="G594">
        <f t="shared" si="97"/>
        <v>1</v>
      </c>
      <c r="H594" t="str">
        <f t="shared" si="98"/>
        <v>Sunday</v>
      </c>
      <c r="I594">
        <f t="shared" si="99"/>
        <v>34</v>
      </c>
      <c r="J594" t="str">
        <f t="shared" si="100"/>
        <v>Yes</v>
      </c>
    </row>
    <row r="595" spans="1:10" x14ac:dyDescent="0.25">
      <c r="A595" s="2">
        <f t="shared" si="91"/>
        <v>44424</v>
      </c>
      <c r="B595">
        <f t="shared" si="92"/>
        <v>2021</v>
      </c>
      <c r="C595" s="3">
        <f t="shared" si="93"/>
        <v>3</v>
      </c>
      <c r="D595" t="str">
        <f t="shared" si="94"/>
        <v>August</v>
      </c>
      <c r="E595" t="str">
        <f t="shared" si="95"/>
        <v>Aug</v>
      </c>
      <c r="F595">
        <f t="shared" si="96"/>
        <v>16</v>
      </c>
      <c r="G595">
        <f t="shared" si="97"/>
        <v>2</v>
      </c>
      <c r="H595" t="str">
        <f t="shared" si="98"/>
        <v>Monday</v>
      </c>
      <c r="I595">
        <f t="shared" si="99"/>
        <v>34</v>
      </c>
      <c r="J595" t="str">
        <f t="shared" si="100"/>
        <v>No</v>
      </c>
    </row>
    <row r="596" spans="1:10" x14ac:dyDescent="0.25">
      <c r="A596" s="2">
        <f t="shared" si="91"/>
        <v>44425</v>
      </c>
      <c r="B596">
        <f t="shared" si="92"/>
        <v>2021</v>
      </c>
      <c r="C596" s="3">
        <f t="shared" si="93"/>
        <v>3</v>
      </c>
      <c r="D596" t="str">
        <f t="shared" si="94"/>
        <v>August</v>
      </c>
      <c r="E596" t="str">
        <f t="shared" si="95"/>
        <v>Aug</v>
      </c>
      <c r="F596">
        <f t="shared" si="96"/>
        <v>17</v>
      </c>
      <c r="G596">
        <f t="shared" si="97"/>
        <v>3</v>
      </c>
      <c r="H596" t="str">
        <f t="shared" si="98"/>
        <v>Tuesday</v>
      </c>
      <c r="I596">
        <f t="shared" si="99"/>
        <v>34</v>
      </c>
      <c r="J596" t="str">
        <f t="shared" si="100"/>
        <v>No</v>
      </c>
    </row>
    <row r="597" spans="1:10" x14ac:dyDescent="0.25">
      <c r="A597" s="2">
        <f t="shared" si="91"/>
        <v>44426</v>
      </c>
      <c r="B597">
        <f t="shared" si="92"/>
        <v>2021</v>
      </c>
      <c r="C597" s="3">
        <f t="shared" si="93"/>
        <v>3</v>
      </c>
      <c r="D597" t="str">
        <f t="shared" si="94"/>
        <v>August</v>
      </c>
      <c r="E597" t="str">
        <f t="shared" si="95"/>
        <v>Aug</v>
      </c>
      <c r="F597">
        <f t="shared" si="96"/>
        <v>18</v>
      </c>
      <c r="G597">
        <f t="shared" si="97"/>
        <v>4</v>
      </c>
      <c r="H597" t="str">
        <f t="shared" si="98"/>
        <v>Wednesday</v>
      </c>
      <c r="I597">
        <f t="shared" si="99"/>
        <v>34</v>
      </c>
      <c r="J597" t="str">
        <f t="shared" si="100"/>
        <v>No</v>
      </c>
    </row>
    <row r="598" spans="1:10" x14ac:dyDescent="0.25">
      <c r="A598" s="2">
        <f t="shared" si="91"/>
        <v>44427</v>
      </c>
      <c r="B598">
        <f t="shared" si="92"/>
        <v>2021</v>
      </c>
      <c r="C598" s="3">
        <f t="shared" si="93"/>
        <v>3</v>
      </c>
      <c r="D598" t="str">
        <f t="shared" si="94"/>
        <v>August</v>
      </c>
      <c r="E598" t="str">
        <f t="shared" si="95"/>
        <v>Aug</v>
      </c>
      <c r="F598">
        <f t="shared" si="96"/>
        <v>19</v>
      </c>
      <c r="G598">
        <f t="shared" si="97"/>
        <v>5</v>
      </c>
      <c r="H598" t="str">
        <f t="shared" si="98"/>
        <v>Thursday</v>
      </c>
      <c r="I598">
        <f t="shared" si="99"/>
        <v>34</v>
      </c>
      <c r="J598" t="str">
        <f t="shared" si="100"/>
        <v>No</v>
      </c>
    </row>
    <row r="599" spans="1:10" x14ac:dyDescent="0.25">
      <c r="A599" s="2">
        <f t="shared" si="91"/>
        <v>44428</v>
      </c>
      <c r="B599">
        <f t="shared" si="92"/>
        <v>2021</v>
      </c>
      <c r="C599" s="3">
        <f t="shared" si="93"/>
        <v>3</v>
      </c>
      <c r="D599" t="str">
        <f t="shared" si="94"/>
        <v>August</v>
      </c>
      <c r="E599" t="str">
        <f t="shared" si="95"/>
        <v>Aug</v>
      </c>
      <c r="F599">
        <f t="shared" si="96"/>
        <v>20</v>
      </c>
      <c r="G599">
        <f t="shared" si="97"/>
        <v>6</v>
      </c>
      <c r="H599" t="str">
        <f t="shared" si="98"/>
        <v>Friday</v>
      </c>
      <c r="I599">
        <f t="shared" si="99"/>
        <v>34</v>
      </c>
      <c r="J599" t="str">
        <f t="shared" si="100"/>
        <v>No</v>
      </c>
    </row>
    <row r="600" spans="1:10" x14ac:dyDescent="0.25">
      <c r="A600" s="2">
        <f t="shared" si="91"/>
        <v>44429</v>
      </c>
      <c r="B600">
        <f t="shared" si="92"/>
        <v>2021</v>
      </c>
      <c r="C600" s="3">
        <f t="shared" si="93"/>
        <v>3</v>
      </c>
      <c r="D600" t="str">
        <f t="shared" si="94"/>
        <v>August</v>
      </c>
      <c r="E600" t="str">
        <f t="shared" si="95"/>
        <v>Aug</v>
      </c>
      <c r="F600">
        <f t="shared" si="96"/>
        <v>21</v>
      </c>
      <c r="G600">
        <f t="shared" si="97"/>
        <v>7</v>
      </c>
      <c r="H600" t="str">
        <f t="shared" si="98"/>
        <v>Saturday</v>
      </c>
      <c r="I600">
        <f t="shared" si="99"/>
        <v>34</v>
      </c>
      <c r="J600" t="str">
        <f t="shared" si="100"/>
        <v>Yes</v>
      </c>
    </row>
    <row r="601" spans="1:10" x14ac:dyDescent="0.25">
      <c r="A601" s="2">
        <f t="shared" si="91"/>
        <v>44430</v>
      </c>
      <c r="B601">
        <f t="shared" si="92"/>
        <v>2021</v>
      </c>
      <c r="C601" s="3">
        <f t="shared" si="93"/>
        <v>3</v>
      </c>
      <c r="D601" t="str">
        <f t="shared" si="94"/>
        <v>August</v>
      </c>
      <c r="E601" t="str">
        <f t="shared" si="95"/>
        <v>Aug</v>
      </c>
      <c r="F601">
        <f t="shared" si="96"/>
        <v>22</v>
      </c>
      <c r="G601">
        <f t="shared" si="97"/>
        <v>1</v>
      </c>
      <c r="H601" t="str">
        <f t="shared" si="98"/>
        <v>Sunday</v>
      </c>
      <c r="I601">
        <f t="shared" si="99"/>
        <v>35</v>
      </c>
      <c r="J601" t="str">
        <f t="shared" si="100"/>
        <v>Yes</v>
      </c>
    </row>
    <row r="602" spans="1:10" x14ac:dyDescent="0.25">
      <c r="A602" s="2">
        <f t="shared" si="91"/>
        <v>44431</v>
      </c>
      <c r="B602">
        <f t="shared" si="92"/>
        <v>2021</v>
      </c>
      <c r="C602" s="3">
        <f t="shared" si="93"/>
        <v>3</v>
      </c>
      <c r="D602" t="str">
        <f t="shared" si="94"/>
        <v>August</v>
      </c>
      <c r="E602" t="str">
        <f t="shared" si="95"/>
        <v>Aug</v>
      </c>
      <c r="F602">
        <f t="shared" si="96"/>
        <v>23</v>
      </c>
      <c r="G602">
        <f t="shared" si="97"/>
        <v>2</v>
      </c>
      <c r="H602" t="str">
        <f t="shared" si="98"/>
        <v>Monday</v>
      </c>
      <c r="I602">
        <f t="shared" si="99"/>
        <v>35</v>
      </c>
      <c r="J602" t="str">
        <f t="shared" si="100"/>
        <v>No</v>
      </c>
    </row>
    <row r="603" spans="1:10" x14ac:dyDescent="0.25">
      <c r="A603" s="2">
        <f t="shared" si="91"/>
        <v>44432</v>
      </c>
      <c r="B603">
        <f t="shared" si="92"/>
        <v>2021</v>
      </c>
      <c r="C603" s="3">
        <f t="shared" si="93"/>
        <v>3</v>
      </c>
      <c r="D603" t="str">
        <f t="shared" si="94"/>
        <v>August</v>
      </c>
      <c r="E603" t="str">
        <f t="shared" si="95"/>
        <v>Aug</v>
      </c>
      <c r="F603">
        <f t="shared" si="96"/>
        <v>24</v>
      </c>
      <c r="G603">
        <f t="shared" si="97"/>
        <v>3</v>
      </c>
      <c r="H603" t="str">
        <f t="shared" si="98"/>
        <v>Tuesday</v>
      </c>
      <c r="I603">
        <f t="shared" si="99"/>
        <v>35</v>
      </c>
      <c r="J603" t="str">
        <f t="shared" si="100"/>
        <v>No</v>
      </c>
    </row>
    <row r="604" spans="1:10" x14ac:dyDescent="0.25">
      <c r="A604" s="2">
        <f t="shared" si="91"/>
        <v>44433</v>
      </c>
      <c r="B604">
        <f t="shared" si="92"/>
        <v>2021</v>
      </c>
      <c r="C604" s="3">
        <f t="shared" si="93"/>
        <v>3</v>
      </c>
      <c r="D604" t="str">
        <f t="shared" si="94"/>
        <v>August</v>
      </c>
      <c r="E604" t="str">
        <f t="shared" si="95"/>
        <v>Aug</v>
      </c>
      <c r="F604">
        <f t="shared" si="96"/>
        <v>25</v>
      </c>
      <c r="G604">
        <f t="shared" si="97"/>
        <v>4</v>
      </c>
      <c r="H604" t="str">
        <f t="shared" si="98"/>
        <v>Wednesday</v>
      </c>
      <c r="I604">
        <f t="shared" si="99"/>
        <v>35</v>
      </c>
      <c r="J604" t="str">
        <f t="shared" si="100"/>
        <v>No</v>
      </c>
    </row>
    <row r="605" spans="1:10" x14ac:dyDescent="0.25">
      <c r="A605" s="2">
        <f t="shared" si="91"/>
        <v>44434</v>
      </c>
      <c r="B605">
        <f t="shared" si="92"/>
        <v>2021</v>
      </c>
      <c r="C605" s="3">
        <f t="shared" si="93"/>
        <v>3</v>
      </c>
      <c r="D605" t="str">
        <f t="shared" si="94"/>
        <v>August</v>
      </c>
      <c r="E605" t="str">
        <f t="shared" si="95"/>
        <v>Aug</v>
      </c>
      <c r="F605">
        <f t="shared" si="96"/>
        <v>26</v>
      </c>
      <c r="G605">
        <f t="shared" si="97"/>
        <v>5</v>
      </c>
      <c r="H605" t="str">
        <f t="shared" si="98"/>
        <v>Thursday</v>
      </c>
      <c r="I605">
        <f t="shared" si="99"/>
        <v>35</v>
      </c>
      <c r="J605" t="str">
        <f t="shared" si="100"/>
        <v>No</v>
      </c>
    </row>
    <row r="606" spans="1:10" x14ac:dyDescent="0.25">
      <c r="A606" s="2">
        <f t="shared" si="91"/>
        <v>44435</v>
      </c>
      <c r="B606">
        <f t="shared" si="92"/>
        <v>2021</v>
      </c>
      <c r="C606" s="3">
        <f t="shared" si="93"/>
        <v>3</v>
      </c>
      <c r="D606" t="str">
        <f t="shared" si="94"/>
        <v>August</v>
      </c>
      <c r="E606" t="str">
        <f t="shared" si="95"/>
        <v>Aug</v>
      </c>
      <c r="F606">
        <f t="shared" si="96"/>
        <v>27</v>
      </c>
      <c r="G606">
        <f t="shared" si="97"/>
        <v>6</v>
      </c>
      <c r="H606" t="str">
        <f t="shared" si="98"/>
        <v>Friday</v>
      </c>
      <c r="I606">
        <f t="shared" si="99"/>
        <v>35</v>
      </c>
      <c r="J606" t="str">
        <f t="shared" si="100"/>
        <v>No</v>
      </c>
    </row>
    <row r="607" spans="1:10" x14ac:dyDescent="0.25">
      <c r="A607" s="2">
        <f t="shared" si="91"/>
        <v>44436</v>
      </c>
      <c r="B607">
        <f t="shared" si="92"/>
        <v>2021</v>
      </c>
      <c r="C607" s="3">
        <f t="shared" si="93"/>
        <v>3</v>
      </c>
      <c r="D607" t="str">
        <f t="shared" si="94"/>
        <v>August</v>
      </c>
      <c r="E607" t="str">
        <f t="shared" si="95"/>
        <v>Aug</v>
      </c>
      <c r="F607">
        <f t="shared" si="96"/>
        <v>28</v>
      </c>
      <c r="G607">
        <f t="shared" si="97"/>
        <v>7</v>
      </c>
      <c r="H607" t="str">
        <f t="shared" si="98"/>
        <v>Saturday</v>
      </c>
      <c r="I607">
        <f t="shared" si="99"/>
        <v>35</v>
      </c>
      <c r="J607" t="str">
        <f t="shared" si="100"/>
        <v>Yes</v>
      </c>
    </row>
    <row r="608" spans="1:10" x14ac:dyDescent="0.25">
      <c r="A608" s="2">
        <f t="shared" si="91"/>
        <v>44437</v>
      </c>
      <c r="B608">
        <f t="shared" si="92"/>
        <v>2021</v>
      </c>
      <c r="C608" s="3">
        <f t="shared" si="93"/>
        <v>3</v>
      </c>
      <c r="D608" t="str">
        <f t="shared" si="94"/>
        <v>August</v>
      </c>
      <c r="E608" t="str">
        <f t="shared" si="95"/>
        <v>Aug</v>
      </c>
      <c r="F608">
        <f t="shared" si="96"/>
        <v>29</v>
      </c>
      <c r="G608">
        <f t="shared" si="97"/>
        <v>1</v>
      </c>
      <c r="H608" t="str">
        <f t="shared" si="98"/>
        <v>Sunday</v>
      </c>
      <c r="I608">
        <f t="shared" si="99"/>
        <v>36</v>
      </c>
      <c r="J608" t="str">
        <f t="shared" si="100"/>
        <v>Yes</v>
      </c>
    </row>
    <row r="609" spans="1:10" x14ac:dyDescent="0.25">
      <c r="A609" s="2">
        <f t="shared" si="91"/>
        <v>44438</v>
      </c>
      <c r="B609">
        <f t="shared" si="92"/>
        <v>2021</v>
      </c>
      <c r="C609" s="3">
        <f t="shared" si="93"/>
        <v>3</v>
      </c>
      <c r="D609" t="str">
        <f t="shared" si="94"/>
        <v>August</v>
      </c>
      <c r="E609" t="str">
        <f t="shared" si="95"/>
        <v>Aug</v>
      </c>
      <c r="F609">
        <f t="shared" si="96"/>
        <v>30</v>
      </c>
      <c r="G609">
        <f t="shared" si="97"/>
        <v>2</v>
      </c>
      <c r="H609" t="str">
        <f t="shared" si="98"/>
        <v>Monday</v>
      </c>
      <c r="I609">
        <f t="shared" si="99"/>
        <v>36</v>
      </c>
      <c r="J609" t="str">
        <f t="shared" si="100"/>
        <v>No</v>
      </c>
    </row>
    <row r="610" spans="1:10" x14ac:dyDescent="0.25">
      <c r="A610" s="2">
        <f t="shared" si="91"/>
        <v>44439</v>
      </c>
      <c r="B610">
        <f t="shared" si="92"/>
        <v>2021</v>
      </c>
      <c r="C610" s="3">
        <f t="shared" si="93"/>
        <v>3</v>
      </c>
      <c r="D610" t="str">
        <f t="shared" si="94"/>
        <v>August</v>
      </c>
      <c r="E610" t="str">
        <f t="shared" si="95"/>
        <v>Aug</v>
      </c>
      <c r="F610">
        <f t="shared" si="96"/>
        <v>31</v>
      </c>
      <c r="G610">
        <f t="shared" si="97"/>
        <v>3</v>
      </c>
      <c r="H610" t="str">
        <f t="shared" si="98"/>
        <v>Tuesday</v>
      </c>
      <c r="I610">
        <f t="shared" si="99"/>
        <v>36</v>
      </c>
      <c r="J610" t="str">
        <f t="shared" si="100"/>
        <v>No</v>
      </c>
    </row>
    <row r="611" spans="1:10" x14ac:dyDescent="0.25">
      <c r="A611" s="2">
        <f t="shared" si="91"/>
        <v>44440</v>
      </c>
      <c r="B611">
        <f t="shared" si="92"/>
        <v>2021</v>
      </c>
      <c r="C611" s="3">
        <f t="shared" si="93"/>
        <v>3</v>
      </c>
      <c r="D611" t="str">
        <f t="shared" si="94"/>
        <v>September</v>
      </c>
      <c r="E611" t="str">
        <f t="shared" si="95"/>
        <v>Sep</v>
      </c>
      <c r="F611">
        <f t="shared" si="96"/>
        <v>1</v>
      </c>
      <c r="G611">
        <f t="shared" si="97"/>
        <v>4</v>
      </c>
      <c r="H611" t="str">
        <f t="shared" si="98"/>
        <v>Wednesday</v>
      </c>
      <c r="I611">
        <f t="shared" si="99"/>
        <v>36</v>
      </c>
      <c r="J611" t="str">
        <f t="shared" si="100"/>
        <v>No</v>
      </c>
    </row>
    <row r="612" spans="1:10" x14ac:dyDescent="0.25">
      <c r="A612" s="2">
        <f t="shared" si="91"/>
        <v>44441</v>
      </c>
      <c r="B612">
        <f t="shared" si="92"/>
        <v>2021</v>
      </c>
      <c r="C612" s="3">
        <f t="shared" si="93"/>
        <v>3</v>
      </c>
      <c r="D612" t="str">
        <f t="shared" si="94"/>
        <v>September</v>
      </c>
      <c r="E612" t="str">
        <f t="shared" si="95"/>
        <v>Sep</v>
      </c>
      <c r="F612">
        <f t="shared" si="96"/>
        <v>2</v>
      </c>
      <c r="G612">
        <f t="shared" si="97"/>
        <v>5</v>
      </c>
      <c r="H612" t="str">
        <f t="shared" si="98"/>
        <v>Thursday</v>
      </c>
      <c r="I612">
        <f t="shared" si="99"/>
        <v>36</v>
      </c>
      <c r="J612" t="str">
        <f t="shared" si="100"/>
        <v>No</v>
      </c>
    </row>
    <row r="613" spans="1:10" x14ac:dyDescent="0.25">
      <c r="A613" s="2">
        <f t="shared" si="91"/>
        <v>44442</v>
      </c>
      <c r="B613">
        <f t="shared" si="92"/>
        <v>2021</v>
      </c>
      <c r="C613" s="3">
        <f t="shared" si="93"/>
        <v>3</v>
      </c>
      <c r="D613" t="str">
        <f t="shared" si="94"/>
        <v>September</v>
      </c>
      <c r="E613" t="str">
        <f t="shared" si="95"/>
        <v>Sep</v>
      </c>
      <c r="F613">
        <f t="shared" si="96"/>
        <v>3</v>
      </c>
      <c r="G613">
        <f t="shared" si="97"/>
        <v>6</v>
      </c>
      <c r="H613" t="str">
        <f t="shared" si="98"/>
        <v>Friday</v>
      </c>
      <c r="I613">
        <f t="shared" si="99"/>
        <v>36</v>
      </c>
      <c r="J613" t="str">
        <f t="shared" si="100"/>
        <v>No</v>
      </c>
    </row>
    <row r="614" spans="1:10" x14ac:dyDescent="0.25">
      <c r="A614" s="2">
        <f t="shared" si="91"/>
        <v>44443</v>
      </c>
      <c r="B614">
        <f t="shared" si="92"/>
        <v>2021</v>
      </c>
      <c r="C614" s="3">
        <f t="shared" si="93"/>
        <v>3</v>
      </c>
      <c r="D614" t="str">
        <f t="shared" si="94"/>
        <v>September</v>
      </c>
      <c r="E614" t="str">
        <f t="shared" si="95"/>
        <v>Sep</v>
      </c>
      <c r="F614">
        <f t="shared" si="96"/>
        <v>4</v>
      </c>
      <c r="G614">
        <f t="shared" si="97"/>
        <v>7</v>
      </c>
      <c r="H614" t="str">
        <f t="shared" si="98"/>
        <v>Saturday</v>
      </c>
      <c r="I614">
        <f t="shared" si="99"/>
        <v>36</v>
      </c>
      <c r="J614" t="str">
        <f t="shared" si="100"/>
        <v>Yes</v>
      </c>
    </row>
    <row r="615" spans="1:10" x14ac:dyDescent="0.25">
      <c r="A615" s="2">
        <f t="shared" ref="A615:A678" si="101">A614+1</f>
        <v>44444</v>
      </c>
      <c r="B615">
        <f t="shared" si="92"/>
        <v>2021</v>
      </c>
      <c r="C615" s="3">
        <f t="shared" si="93"/>
        <v>3</v>
      </c>
      <c r="D615" t="str">
        <f t="shared" si="94"/>
        <v>September</v>
      </c>
      <c r="E615" t="str">
        <f t="shared" si="95"/>
        <v>Sep</v>
      </c>
      <c r="F615">
        <f t="shared" si="96"/>
        <v>5</v>
      </c>
      <c r="G615">
        <f t="shared" si="97"/>
        <v>1</v>
      </c>
      <c r="H615" t="str">
        <f t="shared" si="98"/>
        <v>Sunday</v>
      </c>
      <c r="I615">
        <f t="shared" si="99"/>
        <v>37</v>
      </c>
      <c r="J615" t="str">
        <f t="shared" si="100"/>
        <v>Yes</v>
      </c>
    </row>
    <row r="616" spans="1:10" x14ac:dyDescent="0.25">
      <c r="A616" s="2">
        <f t="shared" si="101"/>
        <v>44445</v>
      </c>
      <c r="B616">
        <f t="shared" si="92"/>
        <v>2021</v>
      </c>
      <c r="C616" s="3">
        <f t="shared" si="93"/>
        <v>3</v>
      </c>
      <c r="D616" t="str">
        <f t="shared" si="94"/>
        <v>September</v>
      </c>
      <c r="E616" t="str">
        <f t="shared" si="95"/>
        <v>Sep</v>
      </c>
      <c r="F616">
        <f t="shared" si="96"/>
        <v>6</v>
      </c>
      <c r="G616">
        <f t="shared" si="97"/>
        <v>2</v>
      </c>
      <c r="H616" t="str">
        <f t="shared" si="98"/>
        <v>Monday</v>
      </c>
      <c r="I616">
        <f t="shared" si="99"/>
        <v>37</v>
      </c>
      <c r="J616" t="str">
        <f t="shared" si="100"/>
        <v>No</v>
      </c>
    </row>
    <row r="617" spans="1:10" x14ac:dyDescent="0.25">
      <c r="A617" s="2">
        <f t="shared" si="101"/>
        <v>44446</v>
      </c>
      <c r="B617">
        <f t="shared" si="92"/>
        <v>2021</v>
      </c>
      <c r="C617" s="3">
        <f t="shared" si="93"/>
        <v>3</v>
      </c>
      <c r="D617" t="str">
        <f t="shared" si="94"/>
        <v>September</v>
      </c>
      <c r="E617" t="str">
        <f t="shared" si="95"/>
        <v>Sep</v>
      </c>
      <c r="F617">
        <f t="shared" si="96"/>
        <v>7</v>
      </c>
      <c r="G617">
        <f t="shared" si="97"/>
        <v>3</v>
      </c>
      <c r="H617" t="str">
        <f t="shared" si="98"/>
        <v>Tuesday</v>
      </c>
      <c r="I617">
        <f t="shared" si="99"/>
        <v>37</v>
      </c>
      <c r="J617" t="str">
        <f t="shared" si="100"/>
        <v>No</v>
      </c>
    </row>
    <row r="618" spans="1:10" x14ac:dyDescent="0.25">
      <c r="A618" s="2">
        <f t="shared" si="101"/>
        <v>44447</v>
      </c>
      <c r="B618">
        <f t="shared" si="92"/>
        <v>2021</v>
      </c>
      <c r="C618" s="3">
        <f t="shared" si="93"/>
        <v>3</v>
      </c>
      <c r="D618" t="str">
        <f t="shared" si="94"/>
        <v>September</v>
      </c>
      <c r="E618" t="str">
        <f t="shared" si="95"/>
        <v>Sep</v>
      </c>
      <c r="F618">
        <f t="shared" si="96"/>
        <v>8</v>
      </c>
      <c r="G618">
        <f t="shared" si="97"/>
        <v>4</v>
      </c>
      <c r="H618" t="str">
        <f t="shared" si="98"/>
        <v>Wednesday</v>
      </c>
      <c r="I618">
        <f t="shared" si="99"/>
        <v>37</v>
      </c>
      <c r="J618" t="str">
        <f t="shared" si="100"/>
        <v>No</v>
      </c>
    </row>
    <row r="619" spans="1:10" x14ac:dyDescent="0.25">
      <c r="A619" s="2">
        <f t="shared" si="101"/>
        <v>44448</v>
      </c>
      <c r="B619">
        <f t="shared" si="92"/>
        <v>2021</v>
      </c>
      <c r="C619" s="3">
        <f t="shared" si="93"/>
        <v>3</v>
      </c>
      <c r="D619" t="str">
        <f t="shared" si="94"/>
        <v>September</v>
      </c>
      <c r="E619" t="str">
        <f t="shared" si="95"/>
        <v>Sep</v>
      </c>
      <c r="F619">
        <f t="shared" si="96"/>
        <v>9</v>
      </c>
      <c r="G619">
        <f t="shared" si="97"/>
        <v>5</v>
      </c>
      <c r="H619" t="str">
        <f t="shared" si="98"/>
        <v>Thursday</v>
      </c>
      <c r="I619">
        <f t="shared" si="99"/>
        <v>37</v>
      </c>
      <c r="J619" t="str">
        <f t="shared" si="100"/>
        <v>No</v>
      </c>
    </row>
    <row r="620" spans="1:10" x14ac:dyDescent="0.25">
      <c r="A620" s="2">
        <f t="shared" si="101"/>
        <v>44449</v>
      </c>
      <c r="B620">
        <f t="shared" si="92"/>
        <v>2021</v>
      </c>
      <c r="C620" s="3">
        <f t="shared" si="93"/>
        <v>3</v>
      </c>
      <c r="D620" t="str">
        <f t="shared" si="94"/>
        <v>September</v>
      </c>
      <c r="E620" t="str">
        <f t="shared" si="95"/>
        <v>Sep</v>
      </c>
      <c r="F620">
        <f t="shared" si="96"/>
        <v>10</v>
      </c>
      <c r="G620">
        <f t="shared" si="97"/>
        <v>6</v>
      </c>
      <c r="H620" t="str">
        <f t="shared" si="98"/>
        <v>Friday</v>
      </c>
      <c r="I620">
        <f t="shared" si="99"/>
        <v>37</v>
      </c>
      <c r="J620" t="str">
        <f t="shared" si="100"/>
        <v>No</v>
      </c>
    </row>
    <row r="621" spans="1:10" x14ac:dyDescent="0.25">
      <c r="A621" s="2">
        <f t="shared" si="101"/>
        <v>44450</v>
      </c>
      <c r="B621">
        <f t="shared" si="92"/>
        <v>2021</v>
      </c>
      <c r="C621" s="3">
        <f t="shared" si="93"/>
        <v>3</v>
      </c>
      <c r="D621" t="str">
        <f t="shared" si="94"/>
        <v>September</v>
      </c>
      <c r="E621" t="str">
        <f t="shared" si="95"/>
        <v>Sep</v>
      </c>
      <c r="F621">
        <f t="shared" si="96"/>
        <v>11</v>
      </c>
      <c r="G621">
        <f t="shared" si="97"/>
        <v>7</v>
      </c>
      <c r="H621" t="str">
        <f t="shared" si="98"/>
        <v>Saturday</v>
      </c>
      <c r="I621">
        <f t="shared" si="99"/>
        <v>37</v>
      </c>
      <c r="J621" t="str">
        <f t="shared" si="100"/>
        <v>Yes</v>
      </c>
    </row>
    <row r="622" spans="1:10" x14ac:dyDescent="0.25">
      <c r="A622" s="2">
        <f t="shared" si="101"/>
        <v>44451</v>
      </c>
      <c r="B622">
        <f t="shared" si="92"/>
        <v>2021</v>
      </c>
      <c r="C622" s="3">
        <f t="shared" si="93"/>
        <v>3</v>
      </c>
      <c r="D622" t="str">
        <f t="shared" si="94"/>
        <v>September</v>
      </c>
      <c r="E622" t="str">
        <f t="shared" si="95"/>
        <v>Sep</v>
      </c>
      <c r="F622">
        <f t="shared" si="96"/>
        <v>12</v>
      </c>
      <c r="G622">
        <f t="shared" si="97"/>
        <v>1</v>
      </c>
      <c r="H622" t="str">
        <f t="shared" si="98"/>
        <v>Sunday</v>
      </c>
      <c r="I622">
        <f t="shared" si="99"/>
        <v>38</v>
      </c>
      <c r="J622" t="str">
        <f t="shared" si="100"/>
        <v>Yes</v>
      </c>
    </row>
    <row r="623" spans="1:10" x14ac:dyDescent="0.25">
      <c r="A623" s="2">
        <f t="shared" si="101"/>
        <v>44452</v>
      </c>
      <c r="B623">
        <f t="shared" si="92"/>
        <v>2021</v>
      </c>
      <c r="C623" s="3">
        <f t="shared" si="93"/>
        <v>3</v>
      </c>
      <c r="D623" t="str">
        <f t="shared" si="94"/>
        <v>September</v>
      </c>
      <c r="E623" t="str">
        <f t="shared" si="95"/>
        <v>Sep</v>
      </c>
      <c r="F623">
        <f t="shared" si="96"/>
        <v>13</v>
      </c>
      <c r="G623">
        <f t="shared" si="97"/>
        <v>2</v>
      </c>
      <c r="H623" t="str">
        <f t="shared" si="98"/>
        <v>Monday</v>
      </c>
      <c r="I623">
        <f t="shared" si="99"/>
        <v>38</v>
      </c>
      <c r="J623" t="str">
        <f t="shared" si="100"/>
        <v>No</v>
      </c>
    </row>
    <row r="624" spans="1:10" x14ac:dyDescent="0.25">
      <c r="A624" s="2">
        <f t="shared" si="101"/>
        <v>44453</v>
      </c>
      <c r="B624">
        <f t="shared" si="92"/>
        <v>2021</v>
      </c>
      <c r="C624" s="3">
        <f t="shared" si="93"/>
        <v>3</v>
      </c>
      <c r="D624" t="str">
        <f t="shared" si="94"/>
        <v>September</v>
      </c>
      <c r="E624" t="str">
        <f t="shared" si="95"/>
        <v>Sep</v>
      </c>
      <c r="F624">
        <f t="shared" si="96"/>
        <v>14</v>
      </c>
      <c r="G624">
        <f t="shared" si="97"/>
        <v>3</v>
      </c>
      <c r="H624" t="str">
        <f t="shared" si="98"/>
        <v>Tuesday</v>
      </c>
      <c r="I624">
        <f t="shared" si="99"/>
        <v>38</v>
      </c>
      <c r="J624" t="str">
        <f t="shared" si="100"/>
        <v>No</v>
      </c>
    </row>
    <row r="625" spans="1:10" x14ac:dyDescent="0.25">
      <c r="A625" s="2">
        <f t="shared" si="101"/>
        <v>44454</v>
      </c>
      <c r="B625">
        <f t="shared" si="92"/>
        <v>2021</v>
      </c>
      <c r="C625" s="3">
        <f t="shared" si="93"/>
        <v>3</v>
      </c>
      <c r="D625" t="str">
        <f t="shared" si="94"/>
        <v>September</v>
      </c>
      <c r="E625" t="str">
        <f t="shared" si="95"/>
        <v>Sep</v>
      </c>
      <c r="F625">
        <f t="shared" si="96"/>
        <v>15</v>
      </c>
      <c r="G625">
        <f t="shared" si="97"/>
        <v>4</v>
      </c>
      <c r="H625" t="str">
        <f t="shared" si="98"/>
        <v>Wednesday</v>
      </c>
      <c r="I625">
        <f t="shared" si="99"/>
        <v>38</v>
      </c>
      <c r="J625" t="str">
        <f t="shared" si="100"/>
        <v>No</v>
      </c>
    </row>
    <row r="626" spans="1:10" x14ac:dyDescent="0.25">
      <c r="A626" s="2">
        <f t="shared" si="101"/>
        <v>44455</v>
      </c>
      <c r="B626">
        <f t="shared" si="92"/>
        <v>2021</v>
      </c>
      <c r="C626" s="3">
        <f t="shared" si="93"/>
        <v>3</v>
      </c>
      <c r="D626" t="str">
        <f t="shared" si="94"/>
        <v>September</v>
      </c>
      <c r="E626" t="str">
        <f t="shared" si="95"/>
        <v>Sep</v>
      </c>
      <c r="F626">
        <f t="shared" si="96"/>
        <v>16</v>
      </c>
      <c r="G626">
        <f t="shared" si="97"/>
        <v>5</v>
      </c>
      <c r="H626" t="str">
        <f t="shared" si="98"/>
        <v>Thursday</v>
      </c>
      <c r="I626">
        <f t="shared" si="99"/>
        <v>38</v>
      </c>
      <c r="J626" t="str">
        <f t="shared" si="100"/>
        <v>No</v>
      </c>
    </row>
    <row r="627" spans="1:10" x14ac:dyDescent="0.25">
      <c r="A627" s="2">
        <f t="shared" si="101"/>
        <v>44456</v>
      </c>
      <c r="B627">
        <f t="shared" si="92"/>
        <v>2021</v>
      </c>
      <c r="C627" s="3">
        <f t="shared" si="93"/>
        <v>3</v>
      </c>
      <c r="D627" t="str">
        <f t="shared" si="94"/>
        <v>September</v>
      </c>
      <c r="E627" t="str">
        <f t="shared" si="95"/>
        <v>Sep</v>
      </c>
      <c r="F627">
        <f t="shared" si="96"/>
        <v>17</v>
      </c>
      <c r="G627">
        <f t="shared" si="97"/>
        <v>6</v>
      </c>
      <c r="H627" t="str">
        <f t="shared" si="98"/>
        <v>Friday</v>
      </c>
      <c r="I627">
        <f t="shared" si="99"/>
        <v>38</v>
      </c>
      <c r="J627" t="str">
        <f t="shared" si="100"/>
        <v>No</v>
      </c>
    </row>
    <row r="628" spans="1:10" x14ac:dyDescent="0.25">
      <c r="A628" s="2">
        <f t="shared" si="101"/>
        <v>44457</v>
      </c>
      <c r="B628">
        <f t="shared" si="92"/>
        <v>2021</v>
      </c>
      <c r="C628" s="3">
        <f t="shared" si="93"/>
        <v>3</v>
      </c>
      <c r="D628" t="str">
        <f t="shared" si="94"/>
        <v>September</v>
      </c>
      <c r="E628" t="str">
        <f t="shared" si="95"/>
        <v>Sep</v>
      </c>
      <c r="F628">
        <f t="shared" si="96"/>
        <v>18</v>
      </c>
      <c r="G628">
        <f t="shared" si="97"/>
        <v>7</v>
      </c>
      <c r="H628" t="str">
        <f t="shared" si="98"/>
        <v>Saturday</v>
      </c>
      <c r="I628">
        <f t="shared" si="99"/>
        <v>38</v>
      </c>
      <c r="J628" t="str">
        <f t="shared" si="100"/>
        <v>Yes</v>
      </c>
    </row>
    <row r="629" spans="1:10" x14ac:dyDescent="0.25">
      <c r="A629" s="2">
        <f t="shared" si="101"/>
        <v>44458</v>
      </c>
      <c r="B629">
        <f t="shared" si="92"/>
        <v>2021</v>
      </c>
      <c r="C629" s="3">
        <f t="shared" si="93"/>
        <v>3</v>
      </c>
      <c r="D629" t="str">
        <f t="shared" si="94"/>
        <v>September</v>
      </c>
      <c r="E629" t="str">
        <f t="shared" si="95"/>
        <v>Sep</v>
      </c>
      <c r="F629">
        <f t="shared" si="96"/>
        <v>19</v>
      </c>
      <c r="G629">
        <f t="shared" si="97"/>
        <v>1</v>
      </c>
      <c r="H629" t="str">
        <f t="shared" si="98"/>
        <v>Sunday</v>
      </c>
      <c r="I629">
        <f t="shared" si="99"/>
        <v>39</v>
      </c>
      <c r="J629" t="str">
        <f t="shared" si="100"/>
        <v>Yes</v>
      </c>
    </row>
    <row r="630" spans="1:10" x14ac:dyDescent="0.25">
      <c r="A630" s="2">
        <f t="shared" si="101"/>
        <v>44459</v>
      </c>
      <c r="B630">
        <f t="shared" si="92"/>
        <v>2021</v>
      </c>
      <c r="C630" s="3">
        <f t="shared" si="93"/>
        <v>3</v>
      </c>
      <c r="D630" t="str">
        <f t="shared" si="94"/>
        <v>September</v>
      </c>
      <c r="E630" t="str">
        <f t="shared" si="95"/>
        <v>Sep</v>
      </c>
      <c r="F630">
        <f t="shared" si="96"/>
        <v>20</v>
      </c>
      <c r="G630">
        <f t="shared" si="97"/>
        <v>2</v>
      </c>
      <c r="H630" t="str">
        <f t="shared" si="98"/>
        <v>Monday</v>
      </c>
      <c r="I630">
        <f t="shared" si="99"/>
        <v>39</v>
      </c>
      <c r="J630" t="str">
        <f t="shared" si="100"/>
        <v>No</v>
      </c>
    </row>
    <row r="631" spans="1:10" x14ac:dyDescent="0.25">
      <c r="A631" s="2">
        <f t="shared" si="101"/>
        <v>44460</v>
      </c>
      <c r="B631">
        <f t="shared" si="92"/>
        <v>2021</v>
      </c>
      <c r="C631" s="3">
        <f t="shared" si="93"/>
        <v>3</v>
      </c>
      <c r="D631" t="str">
        <f t="shared" si="94"/>
        <v>September</v>
      </c>
      <c r="E631" t="str">
        <f t="shared" si="95"/>
        <v>Sep</v>
      </c>
      <c r="F631">
        <f t="shared" si="96"/>
        <v>21</v>
      </c>
      <c r="G631">
        <f t="shared" si="97"/>
        <v>3</v>
      </c>
      <c r="H631" t="str">
        <f t="shared" si="98"/>
        <v>Tuesday</v>
      </c>
      <c r="I631">
        <f t="shared" si="99"/>
        <v>39</v>
      </c>
      <c r="J631" t="str">
        <f t="shared" si="100"/>
        <v>No</v>
      </c>
    </row>
    <row r="632" spans="1:10" x14ac:dyDescent="0.25">
      <c r="A632" s="2">
        <f t="shared" si="101"/>
        <v>44461</v>
      </c>
      <c r="B632">
        <f t="shared" si="92"/>
        <v>2021</v>
      </c>
      <c r="C632" s="3">
        <f t="shared" si="93"/>
        <v>3</v>
      </c>
      <c r="D632" t="str">
        <f t="shared" si="94"/>
        <v>September</v>
      </c>
      <c r="E632" t="str">
        <f t="shared" si="95"/>
        <v>Sep</v>
      </c>
      <c r="F632">
        <f t="shared" si="96"/>
        <v>22</v>
      </c>
      <c r="G632">
        <f t="shared" si="97"/>
        <v>4</v>
      </c>
      <c r="H632" t="str">
        <f t="shared" si="98"/>
        <v>Wednesday</v>
      </c>
      <c r="I632">
        <f t="shared" si="99"/>
        <v>39</v>
      </c>
      <c r="J632" t="str">
        <f t="shared" si="100"/>
        <v>No</v>
      </c>
    </row>
    <row r="633" spans="1:10" x14ac:dyDescent="0.25">
      <c r="A633" s="2">
        <f t="shared" si="101"/>
        <v>44462</v>
      </c>
      <c r="B633">
        <f t="shared" si="92"/>
        <v>2021</v>
      </c>
      <c r="C633" s="3">
        <f t="shared" si="93"/>
        <v>3</v>
      </c>
      <c r="D633" t="str">
        <f t="shared" si="94"/>
        <v>September</v>
      </c>
      <c r="E633" t="str">
        <f t="shared" si="95"/>
        <v>Sep</v>
      </c>
      <c r="F633">
        <f t="shared" si="96"/>
        <v>23</v>
      </c>
      <c r="G633">
        <f t="shared" si="97"/>
        <v>5</v>
      </c>
      <c r="H633" t="str">
        <f t="shared" si="98"/>
        <v>Thursday</v>
      </c>
      <c r="I633">
        <f t="shared" si="99"/>
        <v>39</v>
      </c>
      <c r="J633" t="str">
        <f t="shared" si="100"/>
        <v>No</v>
      </c>
    </row>
    <row r="634" spans="1:10" x14ac:dyDescent="0.25">
      <c r="A634" s="2">
        <f t="shared" si="101"/>
        <v>44463</v>
      </c>
      <c r="B634">
        <f t="shared" si="92"/>
        <v>2021</v>
      </c>
      <c r="C634" s="3">
        <f t="shared" si="93"/>
        <v>3</v>
      </c>
      <c r="D634" t="str">
        <f t="shared" si="94"/>
        <v>September</v>
      </c>
      <c r="E634" t="str">
        <f t="shared" si="95"/>
        <v>Sep</v>
      </c>
      <c r="F634">
        <f t="shared" si="96"/>
        <v>24</v>
      </c>
      <c r="G634">
        <f t="shared" si="97"/>
        <v>6</v>
      </c>
      <c r="H634" t="str">
        <f t="shared" si="98"/>
        <v>Friday</v>
      </c>
      <c r="I634">
        <f t="shared" si="99"/>
        <v>39</v>
      </c>
      <c r="J634" t="str">
        <f t="shared" si="100"/>
        <v>No</v>
      </c>
    </row>
    <row r="635" spans="1:10" x14ac:dyDescent="0.25">
      <c r="A635" s="2">
        <f t="shared" si="101"/>
        <v>44464</v>
      </c>
      <c r="B635">
        <f t="shared" si="92"/>
        <v>2021</v>
      </c>
      <c r="C635" s="3">
        <f t="shared" si="93"/>
        <v>3</v>
      </c>
      <c r="D635" t="str">
        <f t="shared" si="94"/>
        <v>September</v>
      </c>
      <c r="E635" t="str">
        <f t="shared" si="95"/>
        <v>Sep</v>
      </c>
      <c r="F635">
        <f t="shared" si="96"/>
        <v>25</v>
      </c>
      <c r="G635">
        <f t="shared" si="97"/>
        <v>7</v>
      </c>
      <c r="H635" t="str">
        <f t="shared" si="98"/>
        <v>Saturday</v>
      </c>
      <c r="I635">
        <f t="shared" si="99"/>
        <v>39</v>
      </c>
      <c r="J635" t="str">
        <f t="shared" si="100"/>
        <v>Yes</v>
      </c>
    </row>
    <row r="636" spans="1:10" x14ac:dyDescent="0.25">
      <c r="A636" s="2">
        <f t="shared" si="101"/>
        <v>44465</v>
      </c>
      <c r="B636">
        <f t="shared" si="92"/>
        <v>2021</v>
      </c>
      <c r="C636" s="3">
        <f t="shared" si="93"/>
        <v>3</v>
      </c>
      <c r="D636" t="str">
        <f t="shared" si="94"/>
        <v>September</v>
      </c>
      <c r="E636" t="str">
        <f t="shared" si="95"/>
        <v>Sep</v>
      </c>
      <c r="F636">
        <f t="shared" si="96"/>
        <v>26</v>
      </c>
      <c r="G636">
        <f t="shared" si="97"/>
        <v>1</v>
      </c>
      <c r="H636" t="str">
        <f t="shared" si="98"/>
        <v>Sunday</v>
      </c>
      <c r="I636">
        <f t="shared" si="99"/>
        <v>40</v>
      </c>
      <c r="J636" t="str">
        <f t="shared" si="100"/>
        <v>Yes</v>
      </c>
    </row>
    <row r="637" spans="1:10" x14ac:dyDescent="0.25">
      <c r="A637" s="2">
        <f t="shared" si="101"/>
        <v>44466</v>
      </c>
      <c r="B637">
        <f t="shared" si="92"/>
        <v>2021</v>
      </c>
      <c r="C637" s="3">
        <f t="shared" si="93"/>
        <v>3</v>
      </c>
      <c r="D637" t="str">
        <f t="shared" si="94"/>
        <v>September</v>
      </c>
      <c r="E637" t="str">
        <f t="shared" si="95"/>
        <v>Sep</v>
      </c>
      <c r="F637">
        <f t="shared" si="96"/>
        <v>27</v>
      </c>
      <c r="G637">
        <f t="shared" si="97"/>
        <v>2</v>
      </c>
      <c r="H637" t="str">
        <f t="shared" si="98"/>
        <v>Monday</v>
      </c>
      <c r="I637">
        <f t="shared" si="99"/>
        <v>40</v>
      </c>
      <c r="J637" t="str">
        <f t="shared" si="100"/>
        <v>No</v>
      </c>
    </row>
    <row r="638" spans="1:10" x14ac:dyDescent="0.25">
      <c r="A638" s="2">
        <f t="shared" si="101"/>
        <v>44467</v>
      </c>
      <c r="B638">
        <f t="shared" si="92"/>
        <v>2021</v>
      </c>
      <c r="C638" s="3">
        <f t="shared" si="93"/>
        <v>3</v>
      </c>
      <c r="D638" t="str">
        <f t="shared" si="94"/>
        <v>September</v>
      </c>
      <c r="E638" t="str">
        <f t="shared" si="95"/>
        <v>Sep</v>
      </c>
      <c r="F638">
        <f t="shared" si="96"/>
        <v>28</v>
      </c>
      <c r="G638">
        <f t="shared" si="97"/>
        <v>3</v>
      </c>
      <c r="H638" t="str">
        <f t="shared" si="98"/>
        <v>Tuesday</v>
      </c>
      <c r="I638">
        <f t="shared" si="99"/>
        <v>40</v>
      </c>
      <c r="J638" t="str">
        <f t="shared" si="100"/>
        <v>No</v>
      </c>
    </row>
    <row r="639" spans="1:10" x14ac:dyDescent="0.25">
      <c r="A639" s="2">
        <f t="shared" si="101"/>
        <v>44468</v>
      </c>
      <c r="B639">
        <f t="shared" si="92"/>
        <v>2021</v>
      </c>
      <c r="C639" s="3">
        <f t="shared" si="93"/>
        <v>3</v>
      </c>
      <c r="D639" t="str">
        <f t="shared" si="94"/>
        <v>September</v>
      </c>
      <c r="E639" t="str">
        <f t="shared" si="95"/>
        <v>Sep</v>
      </c>
      <c r="F639">
        <f t="shared" si="96"/>
        <v>29</v>
      </c>
      <c r="G639">
        <f t="shared" si="97"/>
        <v>4</v>
      </c>
      <c r="H639" t="str">
        <f t="shared" si="98"/>
        <v>Wednesday</v>
      </c>
      <c r="I639">
        <f t="shared" si="99"/>
        <v>40</v>
      </c>
      <c r="J639" t="str">
        <f t="shared" si="100"/>
        <v>No</v>
      </c>
    </row>
    <row r="640" spans="1:10" x14ac:dyDescent="0.25">
      <c r="A640" s="2">
        <f t="shared" si="101"/>
        <v>44469</v>
      </c>
      <c r="B640">
        <f t="shared" si="92"/>
        <v>2021</v>
      </c>
      <c r="C640" s="3">
        <f t="shared" si="93"/>
        <v>3</v>
      </c>
      <c r="D640" t="str">
        <f t="shared" si="94"/>
        <v>September</v>
      </c>
      <c r="E640" t="str">
        <f t="shared" si="95"/>
        <v>Sep</v>
      </c>
      <c r="F640">
        <f t="shared" si="96"/>
        <v>30</v>
      </c>
      <c r="G640">
        <f t="shared" si="97"/>
        <v>5</v>
      </c>
      <c r="H640" t="str">
        <f t="shared" si="98"/>
        <v>Thursday</v>
      </c>
      <c r="I640">
        <f t="shared" si="99"/>
        <v>40</v>
      </c>
      <c r="J640" t="str">
        <f t="shared" si="100"/>
        <v>No</v>
      </c>
    </row>
    <row r="641" spans="1:10" x14ac:dyDescent="0.25">
      <c r="A641" s="2">
        <f t="shared" si="101"/>
        <v>44470</v>
      </c>
      <c r="B641">
        <f t="shared" si="92"/>
        <v>2021</v>
      </c>
      <c r="C641" s="3">
        <f t="shared" si="93"/>
        <v>4</v>
      </c>
      <c r="D641" t="str">
        <f t="shared" si="94"/>
        <v>October</v>
      </c>
      <c r="E641" t="str">
        <f t="shared" si="95"/>
        <v>Oct</v>
      </c>
      <c r="F641">
        <f t="shared" si="96"/>
        <v>1</v>
      </c>
      <c r="G641">
        <f t="shared" si="97"/>
        <v>6</v>
      </c>
      <c r="H641" t="str">
        <f t="shared" si="98"/>
        <v>Friday</v>
      </c>
      <c r="I641">
        <f t="shared" si="99"/>
        <v>40</v>
      </c>
      <c r="J641" t="str">
        <f t="shared" si="100"/>
        <v>No</v>
      </c>
    </row>
    <row r="642" spans="1:10" x14ac:dyDescent="0.25">
      <c r="A642" s="2">
        <f t="shared" si="101"/>
        <v>44471</v>
      </c>
      <c r="B642">
        <f t="shared" si="92"/>
        <v>2021</v>
      </c>
      <c r="C642" s="3">
        <f t="shared" si="93"/>
        <v>4</v>
      </c>
      <c r="D642" t="str">
        <f t="shared" si="94"/>
        <v>October</v>
      </c>
      <c r="E642" t="str">
        <f t="shared" si="95"/>
        <v>Oct</v>
      </c>
      <c r="F642">
        <f t="shared" si="96"/>
        <v>2</v>
      </c>
      <c r="G642">
        <f t="shared" si="97"/>
        <v>7</v>
      </c>
      <c r="H642" t="str">
        <f t="shared" si="98"/>
        <v>Saturday</v>
      </c>
      <c r="I642">
        <f t="shared" si="99"/>
        <v>40</v>
      </c>
      <c r="J642" t="str">
        <f t="shared" si="100"/>
        <v>Yes</v>
      </c>
    </row>
    <row r="643" spans="1:10" x14ac:dyDescent="0.25">
      <c r="A643" s="2">
        <f t="shared" si="101"/>
        <v>44472</v>
      </c>
      <c r="B643">
        <f t="shared" ref="B643:B706" si="102">YEAR(A643)</f>
        <v>2021</v>
      </c>
      <c r="C643" s="3">
        <f t="shared" ref="C643:C706" si="103">ROUNDUP(MONTH(A643)/3, 0)</f>
        <v>4</v>
      </c>
      <c r="D643" t="str">
        <f t="shared" ref="D643:D706" si="104">TEXT(A643,"mmmm")</f>
        <v>October</v>
      </c>
      <c r="E643" t="str">
        <f t="shared" ref="E643:E706" si="105">TEXT(A643,"mmm")</f>
        <v>Oct</v>
      </c>
      <c r="F643">
        <f t="shared" ref="F643:F706" si="106">DAY(A643)</f>
        <v>3</v>
      </c>
      <c r="G643">
        <f t="shared" ref="G643:G706" si="107">WEEKDAY(A643, 1 )</f>
        <v>1</v>
      </c>
      <c r="H643" t="str">
        <f t="shared" ref="H643:H706" si="108">TEXT(A643,"dddd")</f>
        <v>Sunday</v>
      </c>
      <c r="I643">
        <f t="shared" ref="I643:I706" si="109">WEEKNUM(A643,1)</f>
        <v>41</v>
      </c>
      <c r="J643" t="str">
        <f t="shared" ref="J643:J706" si="110">IF(OR(G643=1,G643=7), "Yes", "No")</f>
        <v>Yes</v>
      </c>
    </row>
    <row r="644" spans="1:10" x14ac:dyDescent="0.25">
      <c r="A644" s="2">
        <f t="shared" si="101"/>
        <v>44473</v>
      </c>
      <c r="B644">
        <f t="shared" si="102"/>
        <v>2021</v>
      </c>
      <c r="C644" s="3">
        <f t="shared" si="103"/>
        <v>4</v>
      </c>
      <c r="D644" t="str">
        <f t="shared" si="104"/>
        <v>October</v>
      </c>
      <c r="E644" t="str">
        <f t="shared" si="105"/>
        <v>Oct</v>
      </c>
      <c r="F644">
        <f t="shared" si="106"/>
        <v>4</v>
      </c>
      <c r="G644">
        <f t="shared" si="107"/>
        <v>2</v>
      </c>
      <c r="H644" t="str">
        <f t="shared" si="108"/>
        <v>Monday</v>
      </c>
      <c r="I644">
        <f t="shared" si="109"/>
        <v>41</v>
      </c>
      <c r="J644" t="str">
        <f t="shared" si="110"/>
        <v>No</v>
      </c>
    </row>
    <row r="645" spans="1:10" x14ac:dyDescent="0.25">
      <c r="A645" s="2">
        <f t="shared" si="101"/>
        <v>44474</v>
      </c>
      <c r="B645">
        <f t="shared" si="102"/>
        <v>2021</v>
      </c>
      <c r="C645" s="3">
        <f t="shared" si="103"/>
        <v>4</v>
      </c>
      <c r="D645" t="str">
        <f t="shared" si="104"/>
        <v>October</v>
      </c>
      <c r="E645" t="str">
        <f t="shared" si="105"/>
        <v>Oct</v>
      </c>
      <c r="F645">
        <f t="shared" si="106"/>
        <v>5</v>
      </c>
      <c r="G645">
        <f t="shared" si="107"/>
        <v>3</v>
      </c>
      <c r="H645" t="str">
        <f t="shared" si="108"/>
        <v>Tuesday</v>
      </c>
      <c r="I645">
        <f t="shared" si="109"/>
        <v>41</v>
      </c>
      <c r="J645" t="str">
        <f t="shared" si="110"/>
        <v>No</v>
      </c>
    </row>
    <row r="646" spans="1:10" x14ac:dyDescent="0.25">
      <c r="A646" s="2">
        <f t="shared" si="101"/>
        <v>44475</v>
      </c>
      <c r="B646">
        <f t="shared" si="102"/>
        <v>2021</v>
      </c>
      <c r="C646" s="3">
        <f t="shared" si="103"/>
        <v>4</v>
      </c>
      <c r="D646" t="str">
        <f t="shared" si="104"/>
        <v>October</v>
      </c>
      <c r="E646" t="str">
        <f t="shared" si="105"/>
        <v>Oct</v>
      </c>
      <c r="F646">
        <f t="shared" si="106"/>
        <v>6</v>
      </c>
      <c r="G646">
        <f t="shared" si="107"/>
        <v>4</v>
      </c>
      <c r="H646" t="str">
        <f t="shared" si="108"/>
        <v>Wednesday</v>
      </c>
      <c r="I646">
        <f t="shared" si="109"/>
        <v>41</v>
      </c>
      <c r="J646" t="str">
        <f t="shared" si="110"/>
        <v>No</v>
      </c>
    </row>
    <row r="647" spans="1:10" x14ac:dyDescent="0.25">
      <c r="A647" s="2">
        <f t="shared" si="101"/>
        <v>44476</v>
      </c>
      <c r="B647">
        <f t="shared" si="102"/>
        <v>2021</v>
      </c>
      <c r="C647" s="3">
        <f t="shared" si="103"/>
        <v>4</v>
      </c>
      <c r="D647" t="str">
        <f t="shared" si="104"/>
        <v>October</v>
      </c>
      <c r="E647" t="str">
        <f t="shared" si="105"/>
        <v>Oct</v>
      </c>
      <c r="F647">
        <f t="shared" si="106"/>
        <v>7</v>
      </c>
      <c r="G647">
        <f t="shared" si="107"/>
        <v>5</v>
      </c>
      <c r="H647" t="str">
        <f t="shared" si="108"/>
        <v>Thursday</v>
      </c>
      <c r="I647">
        <f t="shared" si="109"/>
        <v>41</v>
      </c>
      <c r="J647" t="str">
        <f t="shared" si="110"/>
        <v>No</v>
      </c>
    </row>
    <row r="648" spans="1:10" x14ac:dyDescent="0.25">
      <c r="A648" s="2">
        <f t="shared" si="101"/>
        <v>44477</v>
      </c>
      <c r="B648">
        <f t="shared" si="102"/>
        <v>2021</v>
      </c>
      <c r="C648" s="3">
        <f t="shared" si="103"/>
        <v>4</v>
      </c>
      <c r="D648" t="str">
        <f t="shared" si="104"/>
        <v>October</v>
      </c>
      <c r="E648" t="str">
        <f t="shared" si="105"/>
        <v>Oct</v>
      </c>
      <c r="F648">
        <f t="shared" si="106"/>
        <v>8</v>
      </c>
      <c r="G648">
        <f t="shared" si="107"/>
        <v>6</v>
      </c>
      <c r="H648" t="str">
        <f t="shared" si="108"/>
        <v>Friday</v>
      </c>
      <c r="I648">
        <f t="shared" si="109"/>
        <v>41</v>
      </c>
      <c r="J648" t="str">
        <f t="shared" si="110"/>
        <v>No</v>
      </c>
    </row>
    <row r="649" spans="1:10" x14ac:dyDescent="0.25">
      <c r="A649" s="2">
        <f t="shared" si="101"/>
        <v>44478</v>
      </c>
      <c r="B649">
        <f t="shared" si="102"/>
        <v>2021</v>
      </c>
      <c r="C649" s="3">
        <f t="shared" si="103"/>
        <v>4</v>
      </c>
      <c r="D649" t="str">
        <f t="shared" si="104"/>
        <v>October</v>
      </c>
      <c r="E649" t="str">
        <f t="shared" si="105"/>
        <v>Oct</v>
      </c>
      <c r="F649">
        <f t="shared" si="106"/>
        <v>9</v>
      </c>
      <c r="G649">
        <f t="shared" si="107"/>
        <v>7</v>
      </c>
      <c r="H649" t="str">
        <f t="shared" si="108"/>
        <v>Saturday</v>
      </c>
      <c r="I649">
        <f t="shared" si="109"/>
        <v>41</v>
      </c>
      <c r="J649" t="str">
        <f t="shared" si="110"/>
        <v>Yes</v>
      </c>
    </row>
    <row r="650" spans="1:10" x14ac:dyDescent="0.25">
      <c r="A650" s="2">
        <f t="shared" si="101"/>
        <v>44479</v>
      </c>
      <c r="B650">
        <f t="shared" si="102"/>
        <v>2021</v>
      </c>
      <c r="C650" s="3">
        <f t="shared" si="103"/>
        <v>4</v>
      </c>
      <c r="D650" t="str">
        <f t="shared" si="104"/>
        <v>October</v>
      </c>
      <c r="E650" t="str">
        <f t="shared" si="105"/>
        <v>Oct</v>
      </c>
      <c r="F650">
        <f t="shared" si="106"/>
        <v>10</v>
      </c>
      <c r="G650">
        <f t="shared" si="107"/>
        <v>1</v>
      </c>
      <c r="H650" t="str">
        <f t="shared" si="108"/>
        <v>Sunday</v>
      </c>
      <c r="I650">
        <f t="shared" si="109"/>
        <v>42</v>
      </c>
      <c r="J650" t="str">
        <f t="shared" si="110"/>
        <v>Yes</v>
      </c>
    </row>
    <row r="651" spans="1:10" x14ac:dyDescent="0.25">
      <c r="A651" s="2">
        <f t="shared" si="101"/>
        <v>44480</v>
      </c>
      <c r="B651">
        <f t="shared" si="102"/>
        <v>2021</v>
      </c>
      <c r="C651" s="3">
        <f t="shared" si="103"/>
        <v>4</v>
      </c>
      <c r="D651" t="str">
        <f t="shared" si="104"/>
        <v>October</v>
      </c>
      <c r="E651" t="str">
        <f t="shared" si="105"/>
        <v>Oct</v>
      </c>
      <c r="F651">
        <f t="shared" si="106"/>
        <v>11</v>
      </c>
      <c r="G651">
        <f t="shared" si="107"/>
        <v>2</v>
      </c>
      <c r="H651" t="str">
        <f t="shared" si="108"/>
        <v>Monday</v>
      </c>
      <c r="I651">
        <f t="shared" si="109"/>
        <v>42</v>
      </c>
      <c r="J651" t="str">
        <f t="shared" si="110"/>
        <v>No</v>
      </c>
    </row>
    <row r="652" spans="1:10" x14ac:dyDescent="0.25">
      <c r="A652" s="2">
        <f t="shared" si="101"/>
        <v>44481</v>
      </c>
      <c r="B652">
        <f t="shared" si="102"/>
        <v>2021</v>
      </c>
      <c r="C652" s="3">
        <f t="shared" si="103"/>
        <v>4</v>
      </c>
      <c r="D652" t="str">
        <f t="shared" si="104"/>
        <v>October</v>
      </c>
      <c r="E652" t="str">
        <f t="shared" si="105"/>
        <v>Oct</v>
      </c>
      <c r="F652">
        <f t="shared" si="106"/>
        <v>12</v>
      </c>
      <c r="G652">
        <f t="shared" si="107"/>
        <v>3</v>
      </c>
      <c r="H652" t="str">
        <f t="shared" si="108"/>
        <v>Tuesday</v>
      </c>
      <c r="I652">
        <f t="shared" si="109"/>
        <v>42</v>
      </c>
      <c r="J652" t="str">
        <f t="shared" si="110"/>
        <v>No</v>
      </c>
    </row>
    <row r="653" spans="1:10" x14ac:dyDescent="0.25">
      <c r="A653" s="2">
        <f t="shared" si="101"/>
        <v>44482</v>
      </c>
      <c r="B653">
        <f t="shared" si="102"/>
        <v>2021</v>
      </c>
      <c r="C653" s="3">
        <f t="shared" si="103"/>
        <v>4</v>
      </c>
      <c r="D653" t="str">
        <f t="shared" si="104"/>
        <v>October</v>
      </c>
      <c r="E653" t="str">
        <f t="shared" si="105"/>
        <v>Oct</v>
      </c>
      <c r="F653">
        <f t="shared" si="106"/>
        <v>13</v>
      </c>
      <c r="G653">
        <f t="shared" si="107"/>
        <v>4</v>
      </c>
      <c r="H653" t="str">
        <f t="shared" si="108"/>
        <v>Wednesday</v>
      </c>
      <c r="I653">
        <f t="shared" si="109"/>
        <v>42</v>
      </c>
      <c r="J653" t="str">
        <f t="shared" si="110"/>
        <v>No</v>
      </c>
    </row>
    <row r="654" spans="1:10" x14ac:dyDescent="0.25">
      <c r="A654" s="2">
        <f t="shared" si="101"/>
        <v>44483</v>
      </c>
      <c r="B654">
        <f t="shared" si="102"/>
        <v>2021</v>
      </c>
      <c r="C654" s="3">
        <f t="shared" si="103"/>
        <v>4</v>
      </c>
      <c r="D654" t="str">
        <f t="shared" si="104"/>
        <v>October</v>
      </c>
      <c r="E654" t="str">
        <f t="shared" si="105"/>
        <v>Oct</v>
      </c>
      <c r="F654">
        <f t="shared" si="106"/>
        <v>14</v>
      </c>
      <c r="G654">
        <f t="shared" si="107"/>
        <v>5</v>
      </c>
      <c r="H654" t="str">
        <f t="shared" si="108"/>
        <v>Thursday</v>
      </c>
      <c r="I654">
        <f t="shared" si="109"/>
        <v>42</v>
      </c>
      <c r="J654" t="str">
        <f t="shared" si="110"/>
        <v>No</v>
      </c>
    </row>
    <row r="655" spans="1:10" x14ac:dyDescent="0.25">
      <c r="A655" s="2">
        <f t="shared" si="101"/>
        <v>44484</v>
      </c>
      <c r="B655">
        <f t="shared" si="102"/>
        <v>2021</v>
      </c>
      <c r="C655" s="3">
        <f t="shared" si="103"/>
        <v>4</v>
      </c>
      <c r="D655" t="str">
        <f t="shared" si="104"/>
        <v>October</v>
      </c>
      <c r="E655" t="str">
        <f t="shared" si="105"/>
        <v>Oct</v>
      </c>
      <c r="F655">
        <f t="shared" si="106"/>
        <v>15</v>
      </c>
      <c r="G655">
        <f t="shared" si="107"/>
        <v>6</v>
      </c>
      <c r="H655" t="str">
        <f t="shared" si="108"/>
        <v>Friday</v>
      </c>
      <c r="I655">
        <f t="shared" si="109"/>
        <v>42</v>
      </c>
      <c r="J655" t="str">
        <f t="shared" si="110"/>
        <v>No</v>
      </c>
    </row>
    <row r="656" spans="1:10" x14ac:dyDescent="0.25">
      <c r="A656" s="2">
        <f t="shared" si="101"/>
        <v>44485</v>
      </c>
      <c r="B656">
        <f t="shared" si="102"/>
        <v>2021</v>
      </c>
      <c r="C656" s="3">
        <f t="shared" si="103"/>
        <v>4</v>
      </c>
      <c r="D656" t="str">
        <f t="shared" si="104"/>
        <v>October</v>
      </c>
      <c r="E656" t="str">
        <f t="shared" si="105"/>
        <v>Oct</v>
      </c>
      <c r="F656">
        <f t="shared" si="106"/>
        <v>16</v>
      </c>
      <c r="G656">
        <f t="shared" si="107"/>
        <v>7</v>
      </c>
      <c r="H656" t="str">
        <f t="shared" si="108"/>
        <v>Saturday</v>
      </c>
      <c r="I656">
        <f t="shared" si="109"/>
        <v>42</v>
      </c>
      <c r="J656" t="str">
        <f t="shared" si="110"/>
        <v>Yes</v>
      </c>
    </row>
    <row r="657" spans="1:10" x14ac:dyDescent="0.25">
      <c r="A657" s="2">
        <f t="shared" si="101"/>
        <v>44486</v>
      </c>
      <c r="B657">
        <f t="shared" si="102"/>
        <v>2021</v>
      </c>
      <c r="C657" s="3">
        <f t="shared" si="103"/>
        <v>4</v>
      </c>
      <c r="D657" t="str">
        <f t="shared" si="104"/>
        <v>October</v>
      </c>
      <c r="E657" t="str">
        <f t="shared" si="105"/>
        <v>Oct</v>
      </c>
      <c r="F657">
        <f t="shared" si="106"/>
        <v>17</v>
      </c>
      <c r="G657">
        <f t="shared" si="107"/>
        <v>1</v>
      </c>
      <c r="H657" t="str">
        <f t="shared" si="108"/>
        <v>Sunday</v>
      </c>
      <c r="I657">
        <f t="shared" si="109"/>
        <v>43</v>
      </c>
      <c r="J657" t="str">
        <f t="shared" si="110"/>
        <v>Yes</v>
      </c>
    </row>
    <row r="658" spans="1:10" x14ac:dyDescent="0.25">
      <c r="A658" s="2">
        <f t="shared" si="101"/>
        <v>44487</v>
      </c>
      <c r="B658">
        <f t="shared" si="102"/>
        <v>2021</v>
      </c>
      <c r="C658" s="3">
        <f t="shared" si="103"/>
        <v>4</v>
      </c>
      <c r="D658" t="str">
        <f t="shared" si="104"/>
        <v>October</v>
      </c>
      <c r="E658" t="str">
        <f t="shared" si="105"/>
        <v>Oct</v>
      </c>
      <c r="F658">
        <f t="shared" si="106"/>
        <v>18</v>
      </c>
      <c r="G658">
        <f t="shared" si="107"/>
        <v>2</v>
      </c>
      <c r="H658" t="str">
        <f t="shared" si="108"/>
        <v>Monday</v>
      </c>
      <c r="I658">
        <f t="shared" si="109"/>
        <v>43</v>
      </c>
      <c r="J658" t="str">
        <f t="shared" si="110"/>
        <v>No</v>
      </c>
    </row>
    <row r="659" spans="1:10" x14ac:dyDescent="0.25">
      <c r="A659" s="2">
        <f t="shared" si="101"/>
        <v>44488</v>
      </c>
      <c r="B659">
        <f t="shared" si="102"/>
        <v>2021</v>
      </c>
      <c r="C659" s="3">
        <f t="shared" si="103"/>
        <v>4</v>
      </c>
      <c r="D659" t="str">
        <f t="shared" si="104"/>
        <v>October</v>
      </c>
      <c r="E659" t="str">
        <f t="shared" si="105"/>
        <v>Oct</v>
      </c>
      <c r="F659">
        <f t="shared" si="106"/>
        <v>19</v>
      </c>
      <c r="G659">
        <f t="shared" si="107"/>
        <v>3</v>
      </c>
      <c r="H659" t="str">
        <f t="shared" si="108"/>
        <v>Tuesday</v>
      </c>
      <c r="I659">
        <f t="shared" si="109"/>
        <v>43</v>
      </c>
      <c r="J659" t="str">
        <f t="shared" si="110"/>
        <v>No</v>
      </c>
    </row>
    <row r="660" spans="1:10" x14ac:dyDescent="0.25">
      <c r="A660" s="2">
        <f t="shared" si="101"/>
        <v>44489</v>
      </c>
      <c r="B660">
        <f t="shared" si="102"/>
        <v>2021</v>
      </c>
      <c r="C660" s="3">
        <f t="shared" si="103"/>
        <v>4</v>
      </c>
      <c r="D660" t="str">
        <f t="shared" si="104"/>
        <v>October</v>
      </c>
      <c r="E660" t="str">
        <f t="shared" si="105"/>
        <v>Oct</v>
      </c>
      <c r="F660">
        <f t="shared" si="106"/>
        <v>20</v>
      </c>
      <c r="G660">
        <f t="shared" si="107"/>
        <v>4</v>
      </c>
      <c r="H660" t="str">
        <f t="shared" si="108"/>
        <v>Wednesday</v>
      </c>
      <c r="I660">
        <f t="shared" si="109"/>
        <v>43</v>
      </c>
      <c r="J660" t="str">
        <f t="shared" si="110"/>
        <v>No</v>
      </c>
    </row>
    <row r="661" spans="1:10" x14ac:dyDescent="0.25">
      <c r="A661" s="2">
        <f t="shared" si="101"/>
        <v>44490</v>
      </c>
      <c r="B661">
        <f t="shared" si="102"/>
        <v>2021</v>
      </c>
      <c r="C661" s="3">
        <f t="shared" si="103"/>
        <v>4</v>
      </c>
      <c r="D661" t="str">
        <f t="shared" si="104"/>
        <v>October</v>
      </c>
      <c r="E661" t="str">
        <f t="shared" si="105"/>
        <v>Oct</v>
      </c>
      <c r="F661">
        <f t="shared" si="106"/>
        <v>21</v>
      </c>
      <c r="G661">
        <f t="shared" si="107"/>
        <v>5</v>
      </c>
      <c r="H661" t="str">
        <f t="shared" si="108"/>
        <v>Thursday</v>
      </c>
      <c r="I661">
        <f t="shared" si="109"/>
        <v>43</v>
      </c>
      <c r="J661" t="str">
        <f t="shared" si="110"/>
        <v>No</v>
      </c>
    </row>
    <row r="662" spans="1:10" x14ac:dyDescent="0.25">
      <c r="A662" s="2">
        <f t="shared" si="101"/>
        <v>44491</v>
      </c>
      <c r="B662">
        <f t="shared" si="102"/>
        <v>2021</v>
      </c>
      <c r="C662" s="3">
        <f t="shared" si="103"/>
        <v>4</v>
      </c>
      <c r="D662" t="str">
        <f t="shared" si="104"/>
        <v>October</v>
      </c>
      <c r="E662" t="str">
        <f t="shared" si="105"/>
        <v>Oct</v>
      </c>
      <c r="F662">
        <f t="shared" si="106"/>
        <v>22</v>
      </c>
      <c r="G662">
        <f t="shared" si="107"/>
        <v>6</v>
      </c>
      <c r="H662" t="str">
        <f t="shared" si="108"/>
        <v>Friday</v>
      </c>
      <c r="I662">
        <f t="shared" si="109"/>
        <v>43</v>
      </c>
      <c r="J662" t="str">
        <f t="shared" si="110"/>
        <v>No</v>
      </c>
    </row>
    <row r="663" spans="1:10" x14ac:dyDescent="0.25">
      <c r="A663" s="2">
        <f t="shared" si="101"/>
        <v>44492</v>
      </c>
      <c r="B663">
        <f t="shared" si="102"/>
        <v>2021</v>
      </c>
      <c r="C663" s="3">
        <f t="shared" si="103"/>
        <v>4</v>
      </c>
      <c r="D663" t="str">
        <f t="shared" si="104"/>
        <v>October</v>
      </c>
      <c r="E663" t="str">
        <f t="shared" si="105"/>
        <v>Oct</v>
      </c>
      <c r="F663">
        <f t="shared" si="106"/>
        <v>23</v>
      </c>
      <c r="G663">
        <f t="shared" si="107"/>
        <v>7</v>
      </c>
      <c r="H663" t="str">
        <f t="shared" si="108"/>
        <v>Saturday</v>
      </c>
      <c r="I663">
        <f t="shared" si="109"/>
        <v>43</v>
      </c>
      <c r="J663" t="str">
        <f t="shared" si="110"/>
        <v>Yes</v>
      </c>
    </row>
    <row r="664" spans="1:10" x14ac:dyDescent="0.25">
      <c r="A664" s="2">
        <f t="shared" si="101"/>
        <v>44493</v>
      </c>
      <c r="B664">
        <f t="shared" si="102"/>
        <v>2021</v>
      </c>
      <c r="C664" s="3">
        <f t="shared" si="103"/>
        <v>4</v>
      </c>
      <c r="D664" t="str">
        <f t="shared" si="104"/>
        <v>October</v>
      </c>
      <c r="E664" t="str">
        <f t="shared" si="105"/>
        <v>Oct</v>
      </c>
      <c r="F664">
        <f t="shared" si="106"/>
        <v>24</v>
      </c>
      <c r="G664">
        <f t="shared" si="107"/>
        <v>1</v>
      </c>
      <c r="H664" t="str">
        <f t="shared" si="108"/>
        <v>Sunday</v>
      </c>
      <c r="I664">
        <f t="shared" si="109"/>
        <v>44</v>
      </c>
      <c r="J664" t="str">
        <f t="shared" si="110"/>
        <v>Yes</v>
      </c>
    </row>
    <row r="665" spans="1:10" x14ac:dyDescent="0.25">
      <c r="A665" s="2">
        <f t="shared" si="101"/>
        <v>44494</v>
      </c>
      <c r="B665">
        <f t="shared" si="102"/>
        <v>2021</v>
      </c>
      <c r="C665" s="3">
        <f t="shared" si="103"/>
        <v>4</v>
      </c>
      <c r="D665" t="str">
        <f t="shared" si="104"/>
        <v>October</v>
      </c>
      <c r="E665" t="str">
        <f t="shared" si="105"/>
        <v>Oct</v>
      </c>
      <c r="F665">
        <f t="shared" si="106"/>
        <v>25</v>
      </c>
      <c r="G665">
        <f t="shared" si="107"/>
        <v>2</v>
      </c>
      <c r="H665" t="str">
        <f t="shared" si="108"/>
        <v>Monday</v>
      </c>
      <c r="I665">
        <f t="shared" si="109"/>
        <v>44</v>
      </c>
      <c r="J665" t="str">
        <f t="shared" si="110"/>
        <v>No</v>
      </c>
    </row>
    <row r="666" spans="1:10" x14ac:dyDescent="0.25">
      <c r="A666" s="2">
        <f t="shared" si="101"/>
        <v>44495</v>
      </c>
      <c r="B666">
        <f t="shared" si="102"/>
        <v>2021</v>
      </c>
      <c r="C666" s="3">
        <f t="shared" si="103"/>
        <v>4</v>
      </c>
      <c r="D666" t="str">
        <f t="shared" si="104"/>
        <v>October</v>
      </c>
      <c r="E666" t="str">
        <f t="shared" si="105"/>
        <v>Oct</v>
      </c>
      <c r="F666">
        <f t="shared" si="106"/>
        <v>26</v>
      </c>
      <c r="G666">
        <f t="shared" si="107"/>
        <v>3</v>
      </c>
      <c r="H666" t="str">
        <f t="shared" si="108"/>
        <v>Tuesday</v>
      </c>
      <c r="I666">
        <f t="shared" si="109"/>
        <v>44</v>
      </c>
      <c r="J666" t="str">
        <f t="shared" si="110"/>
        <v>No</v>
      </c>
    </row>
    <row r="667" spans="1:10" x14ac:dyDescent="0.25">
      <c r="A667" s="2">
        <f t="shared" si="101"/>
        <v>44496</v>
      </c>
      <c r="B667">
        <f t="shared" si="102"/>
        <v>2021</v>
      </c>
      <c r="C667" s="3">
        <f t="shared" si="103"/>
        <v>4</v>
      </c>
      <c r="D667" t="str">
        <f t="shared" si="104"/>
        <v>October</v>
      </c>
      <c r="E667" t="str">
        <f t="shared" si="105"/>
        <v>Oct</v>
      </c>
      <c r="F667">
        <f t="shared" si="106"/>
        <v>27</v>
      </c>
      <c r="G667">
        <f t="shared" si="107"/>
        <v>4</v>
      </c>
      <c r="H667" t="str">
        <f t="shared" si="108"/>
        <v>Wednesday</v>
      </c>
      <c r="I667">
        <f t="shared" si="109"/>
        <v>44</v>
      </c>
      <c r="J667" t="str">
        <f t="shared" si="110"/>
        <v>No</v>
      </c>
    </row>
    <row r="668" spans="1:10" x14ac:dyDescent="0.25">
      <c r="A668" s="2">
        <f t="shared" si="101"/>
        <v>44497</v>
      </c>
      <c r="B668">
        <f t="shared" si="102"/>
        <v>2021</v>
      </c>
      <c r="C668" s="3">
        <f t="shared" si="103"/>
        <v>4</v>
      </c>
      <c r="D668" t="str">
        <f t="shared" si="104"/>
        <v>October</v>
      </c>
      <c r="E668" t="str">
        <f t="shared" si="105"/>
        <v>Oct</v>
      </c>
      <c r="F668">
        <f t="shared" si="106"/>
        <v>28</v>
      </c>
      <c r="G668">
        <f t="shared" si="107"/>
        <v>5</v>
      </c>
      <c r="H668" t="str">
        <f t="shared" si="108"/>
        <v>Thursday</v>
      </c>
      <c r="I668">
        <f t="shared" si="109"/>
        <v>44</v>
      </c>
      <c r="J668" t="str">
        <f t="shared" si="110"/>
        <v>No</v>
      </c>
    </row>
    <row r="669" spans="1:10" x14ac:dyDescent="0.25">
      <c r="A669" s="2">
        <f t="shared" si="101"/>
        <v>44498</v>
      </c>
      <c r="B669">
        <f t="shared" si="102"/>
        <v>2021</v>
      </c>
      <c r="C669" s="3">
        <f t="shared" si="103"/>
        <v>4</v>
      </c>
      <c r="D669" t="str">
        <f t="shared" si="104"/>
        <v>October</v>
      </c>
      <c r="E669" t="str">
        <f t="shared" si="105"/>
        <v>Oct</v>
      </c>
      <c r="F669">
        <f t="shared" si="106"/>
        <v>29</v>
      </c>
      <c r="G669">
        <f t="shared" si="107"/>
        <v>6</v>
      </c>
      <c r="H669" t="str">
        <f t="shared" si="108"/>
        <v>Friday</v>
      </c>
      <c r="I669">
        <f t="shared" si="109"/>
        <v>44</v>
      </c>
      <c r="J669" t="str">
        <f t="shared" si="110"/>
        <v>No</v>
      </c>
    </row>
    <row r="670" spans="1:10" x14ac:dyDescent="0.25">
      <c r="A670" s="2">
        <f t="shared" si="101"/>
        <v>44499</v>
      </c>
      <c r="B670">
        <f t="shared" si="102"/>
        <v>2021</v>
      </c>
      <c r="C670" s="3">
        <f t="shared" si="103"/>
        <v>4</v>
      </c>
      <c r="D670" t="str">
        <f t="shared" si="104"/>
        <v>October</v>
      </c>
      <c r="E670" t="str">
        <f t="shared" si="105"/>
        <v>Oct</v>
      </c>
      <c r="F670">
        <f t="shared" si="106"/>
        <v>30</v>
      </c>
      <c r="G670">
        <f t="shared" si="107"/>
        <v>7</v>
      </c>
      <c r="H670" t="str">
        <f t="shared" si="108"/>
        <v>Saturday</v>
      </c>
      <c r="I670">
        <f t="shared" si="109"/>
        <v>44</v>
      </c>
      <c r="J670" t="str">
        <f t="shared" si="110"/>
        <v>Yes</v>
      </c>
    </row>
    <row r="671" spans="1:10" x14ac:dyDescent="0.25">
      <c r="A671" s="2">
        <f t="shared" si="101"/>
        <v>44500</v>
      </c>
      <c r="B671">
        <f t="shared" si="102"/>
        <v>2021</v>
      </c>
      <c r="C671" s="3">
        <f t="shared" si="103"/>
        <v>4</v>
      </c>
      <c r="D671" t="str">
        <f t="shared" si="104"/>
        <v>October</v>
      </c>
      <c r="E671" t="str">
        <f t="shared" si="105"/>
        <v>Oct</v>
      </c>
      <c r="F671">
        <f t="shared" si="106"/>
        <v>31</v>
      </c>
      <c r="G671">
        <f t="shared" si="107"/>
        <v>1</v>
      </c>
      <c r="H671" t="str">
        <f t="shared" si="108"/>
        <v>Sunday</v>
      </c>
      <c r="I671">
        <f t="shared" si="109"/>
        <v>45</v>
      </c>
      <c r="J671" t="str">
        <f t="shared" si="110"/>
        <v>Yes</v>
      </c>
    </row>
    <row r="672" spans="1:10" x14ac:dyDescent="0.25">
      <c r="A672" s="2">
        <f t="shared" si="101"/>
        <v>44501</v>
      </c>
      <c r="B672">
        <f t="shared" si="102"/>
        <v>2021</v>
      </c>
      <c r="C672" s="3">
        <f t="shared" si="103"/>
        <v>4</v>
      </c>
      <c r="D672" t="str">
        <f t="shared" si="104"/>
        <v>November</v>
      </c>
      <c r="E672" t="str">
        <f t="shared" si="105"/>
        <v>Nov</v>
      </c>
      <c r="F672">
        <f t="shared" si="106"/>
        <v>1</v>
      </c>
      <c r="G672">
        <f t="shared" si="107"/>
        <v>2</v>
      </c>
      <c r="H672" t="str">
        <f t="shared" si="108"/>
        <v>Monday</v>
      </c>
      <c r="I672">
        <f t="shared" si="109"/>
        <v>45</v>
      </c>
      <c r="J672" t="str">
        <f t="shared" si="110"/>
        <v>No</v>
      </c>
    </row>
    <row r="673" spans="1:10" x14ac:dyDescent="0.25">
      <c r="A673" s="2">
        <f t="shared" si="101"/>
        <v>44502</v>
      </c>
      <c r="B673">
        <f t="shared" si="102"/>
        <v>2021</v>
      </c>
      <c r="C673" s="3">
        <f t="shared" si="103"/>
        <v>4</v>
      </c>
      <c r="D673" t="str">
        <f t="shared" si="104"/>
        <v>November</v>
      </c>
      <c r="E673" t="str">
        <f t="shared" si="105"/>
        <v>Nov</v>
      </c>
      <c r="F673">
        <f t="shared" si="106"/>
        <v>2</v>
      </c>
      <c r="G673">
        <f t="shared" si="107"/>
        <v>3</v>
      </c>
      <c r="H673" t="str">
        <f t="shared" si="108"/>
        <v>Tuesday</v>
      </c>
      <c r="I673">
        <f t="shared" si="109"/>
        <v>45</v>
      </c>
      <c r="J673" t="str">
        <f t="shared" si="110"/>
        <v>No</v>
      </c>
    </row>
    <row r="674" spans="1:10" x14ac:dyDescent="0.25">
      <c r="A674" s="2">
        <f t="shared" si="101"/>
        <v>44503</v>
      </c>
      <c r="B674">
        <f t="shared" si="102"/>
        <v>2021</v>
      </c>
      <c r="C674" s="3">
        <f t="shared" si="103"/>
        <v>4</v>
      </c>
      <c r="D674" t="str">
        <f t="shared" si="104"/>
        <v>November</v>
      </c>
      <c r="E674" t="str">
        <f t="shared" si="105"/>
        <v>Nov</v>
      </c>
      <c r="F674">
        <f t="shared" si="106"/>
        <v>3</v>
      </c>
      <c r="G674">
        <f t="shared" si="107"/>
        <v>4</v>
      </c>
      <c r="H674" t="str">
        <f t="shared" si="108"/>
        <v>Wednesday</v>
      </c>
      <c r="I674">
        <f t="shared" si="109"/>
        <v>45</v>
      </c>
      <c r="J674" t="str">
        <f t="shared" si="110"/>
        <v>No</v>
      </c>
    </row>
    <row r="675" spans="1:10" x14ac:dyDescent="0.25">
      <c r="A675" s="2">
        <f t="shared" si="101"/>
        <v>44504</v>
      </c>
      <c r="B675">
        <f t="shared" si="102"/>
        <v>2021</v>
      </c>
      <c r="C675" s="3">
        <f t="shared" si="103"/>
        <v>4</v>
      </c>
      <c r="D675" t="str">
        <f t="shared" si="104"/>
        <v>November</v>
      </c>
      <c r="E675" t="str">
        <f t="shared" si="105"/>
        <v>Nov</v>
      </c>
      <c r="F675">
        <f t="shared" si="106"/>
        <v>4</v>
      </c>
      <c r="G675">
        <f t="shared" si="107"/>
        <v>5</v>
      </c>
      <c r="H675" t="str">
        <f t="shared" si="108"/>
        <v>Thursday</v>
      </c>
      <c r="I675">
        <f t="shared" si="109"/>
        <v>45</v>
      </c>
      <c r="J675" t="str">
        <f t="shared" si="110"/>
        <v>No</v>
      </c>
    </row>
    <row r="676" spans="1:10" x14ac:dyDescent="0.25">
      <c r="A676" s="2">
        <f t="shared" si="101"/>
        <v>44505</v>
      </c>
      <c r="B676">
        <f t="shared" si="102"/>
        <v>2021</v>
      </c>
      <c r="C676" s="3">
        <f t="shared" si="103"/>
        <v>4</v>
      </c>
      <c r="D676" t="str">
        <f t="shared" si="104"/>
        <v>November</v>
      </c>
      <c r="E676" t="str">
        <f t="shared" si="105"/>
        <v>Nov</v>
      </c>
      <c r="F676">
        <f t="shared" si="106"/>
        <v>5</v>
      </c>
      <c r="G676">
        <f t="shared" si="107"/>
        <v>6</v>
      </c>
      <c r="H676" t="str">
        <f t="shared" si="108"/>
        <v>Friday</v>
      </c>
      <c r="I676">
        <f t="shared" si="109"/>
        <v>45</v>
      </c>
      <c r="J676" t="str">
        <f t="shared" si="110"/>
        <v>No</v>
      </c>
    </row>
    <row r="677" spans="1:10" x14ac:dyDescent="0.25">
      <c r="A677" s="2">
        <f t="shared" si="101"/>
        <v>44506</v>
      </c>
      <c r="B677">
        <f t="shared" si="102"/>
        <v>2021</v>
      </c>
      <c r="C677" s="3">
        <f t="shared" si="103"/>
        <v>4</v>
      </c>
      <c r="D677" t="str">
        <f t="shared" si="104"/>
        <v>November</v>
      </c>
      <c r="E677" t="str">
        <f t="shared" si="105"/>
        <v>Nov</v>
      </c>
      <c r="F677">
        <f t="shared" si="106"/>
        <v>6</v>
      </c>
      <c r="G677">
        <f t="shared" si="107"/>
        <v>7</v>
      </c>
      <c r="H677" t="str">
        <f t="shared" si="108"/>
        <v>Saturday</v>
      </c>
      <c r="I677">
        <f t="shared" si="109"/>
        <v>45</v>
      </c>
      <c r="J677" t="str">
        <f t="shared" si="110"/>
        <v>Yes</v>
      </c>
    </row>
    <row r="678" spans="1:10" x14ac:dyDescent="0.25">
      <c r="A678" s="2">
        <f t="shared" si="101"/>
        <v>44507</v>
      </c>
      <c r="B678">
        <f t="shared" si="102"/>
        <v>2021</v>
      </c>
      <c r="C678" s="3">
        <f t="shared" si="103"/>
        <v>4</v>
      </c>
      <c r="D678" t="str">
        <f t="shared" si="104"/>
        <v>November</v>
      </c>
      <c r="E678" t="str">
        <f t="shared" si="105"/>
        <v>Nov</v>
      </c>
      <c r="F678">
        <f t="shared" si="106"/>
        <v>7</v>
      </c>
      <c r="G678">
        <f t="shared" si="107"/>
        <v>1</v>
      </c>
      <c r="H678" t="str">
        <f t="shared" si="108"/>
        <v>Sunday</v>
      </c>
      <c r="I678">
        <f t="shared" si="109"/>
        <v>46</v>
      </c>
      <c r="J678" t="str">
        <f t="shared" si="110"/>
        <v>Yes</v>
      </c>
    </row>
    <row r="679" spans="1:10" x14ac:dyDescent="0.25">
      <c r="A679" s="2">
        <f t="shared" ref="A679:A742" si="111">A678+1</f>
        <v>44508</v>
      </c>
      <c r="B679">
        <f t="shared" si="102"/>
        <v>2021</v>
      </c>
      <c r="C679" s="3">
        <f t="shared" si="103"/>
        <v>4</v>
      </c>
      <c r="D679" t="str">
        <f t="shared" si="104"/>
        <v>November</v>
      </c>
      <c r="E679" t="str">
        <f t="shared" si="105"/>
        <v>Nov</v>
      </c>
      <c r="F679">
        <f t="shared" si="106"/>
        <v>8</v>
      </c>
      <c r="G679">
        <f t="shared" si="107"/>
        <v>2</v>
      </c>
      <c r="H679" t="str">
        <f t="shared" si="108"/>
        <v>Monday</v>
      </c>
      <c r="I679">
        <f t="shared" si="109"/>
        <v>46</v>
      </c>
      <c r="J679" t="str">
        <f t="shared" si="110"/>
        <v>No</v>
      </c>
    </row>
    <row r="680" spans="1:10" x14ac:dyDescent="0.25">
      <c r="A680" s="2">
        <f t="shared" si="111"/>
        <v>44509</v>
      </c>
      <c r="B680">
        <f t="shared" si="102"/>
        <v>2021</v>
      </c>
      <c r="C680" s="3">
        <f t="shared" si="103"/>
        <v>4</v>
      </c>
      <c r="D680" t="str">
        <f t="shared" si="104"/>
        <v>November</v>
      </c>
      <c r="E680" t="str">
        <f t="shared" si="105"/>
        <v>Nov</v>
      </c>
      <c r="F680">
        <f t="shared" si="106"/>
        <v>9</v>
      </c>
      <c r="G680">
        <f t="shared" si="107"/>
        <v>3</v>
      </c>
      <c r="H680" t="str">
        <f t="shared" si="108"/>
        <v>Tuesday</v>
      </c>
      <c r="I680">
        <f t="shared" si="109"/>
        <v>46</v>
      </c>
      <c r="J680" t="str">
        <f t="shared" si="110"/>
        <v>No</v>
      </c>
    </row>
    <row r="681" spans="1:10" x14ac:dyDescent="0.25">
      <c r="A681" s="2">
        <f t="shared" si="111"/>
        <v>44510</v>
      </c>
      <c r="B681">
        <f t="shared" si="102"/>
        <v>2021</v>
      </c>
      <c r="C681" s="3">
        <f t="shared" si="103"/>
        <v>4</v>
      </c>
      <c r="D681" t="str">
        <f t="shared" si="104"/>
        <v>November</v>
      </c>
      <c r="E681" t="str">
        <f t="shared" si="105"/>
        <v>Nov</v>
      </c>
      <c r="F681">
        <f t="shared" si="106"/>
        <v>10</v>
      </c>
      <c r="G681">
        <f t="shared" si="107"/>
        <v>4</v>
      </c>
      <c r="H681" t="str">
        <f t="shared" si="108"/>
        <v>Wednesday</v>
      </c>
      <c r="I681">
        <f t="shared" si="109"/>
        <v>46</v>
      </c>
      <c r="J681" t="str">
        <f t="shared" si="110"/>
        <v>No</v>
      </c>
    </row>
    <row r="682" spans="1:10" x14ac:dyDescent="0.25">
      <c r="A682" s="2">
        <f t="shared" si="111"/>
        <v>44511</v>
      </c>
      <c r="B682">
        <f t="shared" si="102"/>
        <v>2021</v>
      </c>
      <c r="C682" s="3">
        <f t="shared" si="103"/>
        <v>4</v>
      </c>
      <c r="D682" t="str">
        <f t="shared" si="104"/>
        <v>November</v>
      </c>
      <c r="E682" t="str">
        <f t="shared" si="105"/>
        <v>Nov</v>
      </c>
      <c r="F682">
        <f t="shared" si="106"/>
        <v>11</v>
      </c>
      <c r="G682">
        <f t="shared" si="107"/>
        <v>5</v>
      </c>
      <c r="H682" t="str">
        <f t="shared" si="108"/>
        <v>Thursday</v>
      </c>
      <c r="I682">
        <f t="shared" si="109"/>
        <v>46</v>
      </c>
      <c r="J682" t="str">
        <f t="shared" si="110"/>
        <v>No</v>
      </c>
    </row>
    <row r="683" spans="1:10" x14ac:dyDescent="0.25">
      <c r="A683" s="2">
        <f t="shared" si="111"/>
        <v>44512</v>
      </c>
      <c r="B683">
        <f t="shared" si="102"/>
        <v>2021</v>
      </c>
      <c r="C683" s="3">
        <f t="shared" si="103"/>
        <v>4</v>
      </c>
      <c r="D683" t="str">
        <f t="shared" si="104"/>
        <v>November</v>
      </c>
      <c r="E683" t="str">
        <f t="shared" si="105"/>
        <v>Nov</v>
      </c>
      <c r="F683">
        <f t="shared" si="106"/>
        <v>12</v>
      </c>
      <c r="G683">
        <f t="shared" si="107"/>
        <v>6</v>
      </c>
      <c r="H683" t="str">
        <f t="shared" si="108"/>
        <v>Friday</v>
      </c>
      <c r="I683">
        <f t="shared" si="109"/>
        <v>46</v>
      </c>
      <c r="J683" t="str">
        <f t="shared" si="110"/>
        <v>No</v>
      </c>
    </row>
    <row r="684" spans="1:10" x14ac:dyDescent="0.25">
      <c r="A684" s="2">
        <f t="shared" si="111"/>
        <v>44513</v>
      </c>
      <c r="B684">
        <f t="shared" si="102"/>
        <v>2021</v>
      </c>
      <c r="C684" s="3">
        <f t="shared" si="103"/>
        <v>4</v>
      </c>
      <c r="D684" t="str">
        <f t="shared" si="104"/>
        <v>November</v>
      </c>
      <c r="E684" t="str">
        <f t="shared" si="105"/>
        <v>Nov</v>
      </c>
      <c r="F684">
        <f t="shared" si="106"/>
        <v>13</v>
      </c>
      <c r="G684">
        <f t="shared" si="107"/>
        <v>7</v>
      </c>
      <c r="H684" t="str">
        <f t="shared" si="108"/>
        <v>Saturday</v>
      </c>
      <c r="I684">
        <f t="shared" si="109"/>
        <v>46</v>
      </c>
      <c r="J684" t="str">
        <f t="shared" si="110"/>
        <v>Yes</v>
      </c>
    </row>
    <row r="685" spans="1:10" x14ac:dyDescent="0.25">
      <c r="A685" s="2">
        <f t="shared" si="111"/>
        <v>44514</v>
      </c>
      <c r="B685">
        <f t="shared" si="102"/>
        <v>2021</v>
      </c>
      <c r="C685" s="3">
        <f t="shared" si="103"/>
        <v>4</v>
      </c>
      <c r="D685" t="str">
        <f t="shared" si="104"/>
        <v>November</v>
      </c>
      <c r="E685" t="str">
        <f t="shared" si="105"/>
        <v>Nov</v>
      </c>
      <c r="F685">
        <f t="shared" si="106"/>
        <v>14</v>
      </c>
      <c r="G685">
        <f t="shared" si="107"/>
        <v>1</v>
      </c>
      <c r="H685" t="str">
        <f t="shared" si="108"/>
        <v>Sunday</v>
      </c>
      <c r="I685">
        <f t="shared" si="109"/>
        <v>47</v>
      </c>
      <c r="J685" t="str">
        <f t="shared" si="110"/>
        <v>Yes</v>
      </c>
    </row>
    <row r="686" spans="1:10" x14ac:dyDescent="0.25">
      <c r="A686" s="2">
        <f t="shared" si="111"/>
        <v>44515</v>
      </c>
      <c r="B686">
        <f t="shared" si="102"/>
        <v>2021</v>
      </c>
      <c r="C686" s="3">
        <f t="shared" si="103"/>
        <v>4</v>
      </c>
      <c r="D686" t="str">
        <f t="shared" si="104"/>
        <v>November</v>
      </c>
      <c r="E686" t="str">
        <f t="shared" si="105"/>
        <v>Nov</v>
      </c>
      <c r="F686">
        <f t="shared" si="106"/>
        <v>15</v>
      </c>
      <c r="G686">
        <f t="shared" si="107"/>
        <v>2</v>
      </c>
      <c r="H686" t="str">
        <f t="shared" si="108"/>
        <v>Monday</v>
      </c>
      <c r="I686">
        <f t="shared" si="109"/>
        <v>47</v>
      </c>
      <c r="J686" t="str">
        <f t="shared" si="110"/>
        <v>No</v>
      </c>
    </row>
    <row r="687" spans="1:10" x14ac:dyDescent="0.25">
      <c r="A687" s="2">
        <f t="shared" si="111"/>
        <v>44516</v>
      </c>
      <c r="B687">
        <f t="shared" si="102"/>
        <v>2021</v>
      </c>
      <c r="C687" s="3">
        <f t="shared" si="103"/>
        <v>4</v>
      </c>
      <c r="D687" t="str">
        <f t="shared" si="104"/>
        <v>November</v>
      </c>
      <c r="E687" t="str">
        <f t="shared" si="105"/>
        <v>Nov</v>
      </c>
      <c r="F687">
        <f t="shared" si="106"/>
        <v>16</v>
      </c>
      <c r="G687">
        <f t="shared" si="107"/>
        <v>3</v>
      </c>
      <c r="H687" t="str">
        <f t="shared" si="108"/>
        <v>Tuesday</v>
      </c>
      <c r="I687">
        <f t="shared" si="109"/>
        <v>47</v>
      </c>
      <c r="J687" t="str">
        <f t="shared" si="110"/>
        <v>No</v>
      </c>
    </row>
    <row r="688" spans="1:10" x14ac:dyDescent="0.25">
      <c r="A688" s="2">
        <f t="shared" si="111"/>
        <v>44517</v>
      </c>
      <c r="B688">
        <f t="shared" si="102"/>
        <v>2021</v>
      </c>
      <c r="C688" s="3">
        <f t="shared" si="103"/>
        <v>4</v>
      </c>
      <c r="D688" t="str">
        <f t="shared" si="104"/>
        <v>November</v>
      </c>
      <c r="E688" t="str">
        <f t="shared" si="105"/>
        <v>Nov</v>
      </c>
      <c r="F688">
        <f t="shared" si="106"/>
        <v>17</v>
      </c>
      <c r="G688">
        <f t="shared" si="107"/>
        <v>4</v>
      </c>
      <c r="H688" t="str">
        <f t="shared" si="108"/>
        <v>Wednesday</v>
      </c>
      <c r="I688">
        <f t="shared" si="109"/>
        <v>47</v>
      </c>
      <c r="J688" t="str">
        <f t="shared" si="110"/>
        <v>No</v>
      </c>
    </row>
    <row r="689" spans="1:10" x14ac:dyDescent="0.25">
      <c r="A689" s="2">
        <f t="shared" si="111"/>
        <v>44518</v>
      </c>
      <c r="B689">
        <f t="shared" si="102"/>
        <v>2021</v>
      </c>
      <c r="C689" s="3">
        <f t="shared" si="103"/>
        <v>4</v>
      </c>
      <c r="D689" t="str">
        <f t="shared" si="104"/>
        <v>November</v>
      </c>
      <c r="E689" t="str">
        <f t="shared" si="105"/>
        <v>Nov</v>
      </c>
      <c r="F689">
        <f t="shared" si="106"/>
        <v>18</v>
      </c>
      <c r="G689">
        <f t="shared" si="107"/>
        <v>5</v>
      </c>
      <c r="H689" t="str">
        <f t="shared" si="108"/>
        <v>Thursday</v>
      </c>
      <c r="I689">
        <f t="shared" si="109"/>
        <v>47</v>
      </c>
      <c r="J689" t="str">
        <f t="shared" si="110"/>
        <v>No</v>
      </c>
    </row>
    <row r="690" spans="1:10" x14ac:dyDescent="0.25">
      <c r="A690" s="2">
        <f t="shared" si="111"/>
        <v>44519</v>
      </c>
      <c r="B690">
        <f t="shared" si="102"/>
        <v>2021</v>
      </c>
      <c r="C690" s="3">
        <f t="shared" si="103"/>
        <v>4</v>
      </c>
      <c r="D690" t="str">
        <f t="shared" si="104"/>
        <v>November</v>
      </c>
      <c r="E690" t="str">
        <f t="shared" si="105"/>
        <v>Nov</v>
      </c>
      <c r="F690">
        <f t="shared" si="106"/>
        <v>19</v>
      </c>
      <c r="G690">
        <f t="shared" si="107"/>
        <v>6</v>
      </c>
      <c r="H690" t="str">
        <f t="shared" si="108"/>
        <v>Friday</v>
      </c>
      <c r="I690">
        <f t="shared" si="109"/>
        <v>47</v>
      </c>
      <c r="J690" t="str">
        <f t="shared" si="110"/>
        <v>No</v>
      </c>
    </row>
    <row r="691" spans="1:10" x14ac:dyDescent="0.25">
      <c r="A691" s="2">
        <f t="shared" si="111"/>
        <v>44520</v>
      </c>
      <c r="B691">
        <f t="shared" si="102"/>
        <v>2021</v>
      </c>
      <c r="C691" s="3">
        <f t="shared" si="103"/>
        <v>4</v>
      </c>
      <c r="D691" t="str">
        <f t="shared" si="104"/>
        <v>November</v>
      </c>
      <c r="E691" t="str">
        <f t="shared" si="105"/>
        <v>Nov</v>
      </c>
      <c r="F691">
        <f t="shared" si="106"/>
        <v>20</v>
      </c>
      <c r="G691">
        <f t="shared" si="107"/>
        <v>7</v>
      </c>
      <c r="H691" t="str">
        <f t="shared" si="108"/>
        <v>Saturday</v>
      </c>
      <c r="I691">
        <f t="shared" si="109"/>
        <v>47</v>
      </c>
      <c r="J691" t="str">
        <f t="shared" si="110"/>
        <v>Yes</v>
      </c>
    </row>
    <row r="692" spans="1:10" x14ac:dyDescent="0.25">
      <c r="A692" s="2">
        <f t="shared" si="111"/>
        <v>44521</v>
      </c>
      <c r="B692">
        <f t="shared" si="102"/>
        <v>2021</v>
      </c>
      <c r="C692" s="3">
        <f t="shared" si="103"/>
        <v>4</v>
      </c>
      <c r="D692" t="str">
        <f t="shared" si="104"/>
        <v>November</v>
      </c>
      <c r="E692" t="str">
        <f t="shared" si="105"/>
        <v>Nov</v>
      </c>
      <c r="F692">
        <f t="shared" si="106"/>
        <v>21</v>
      </c>
      <c r="G692">
        <f t="shared" si="107"/>
        <v>1</v>
      </c>
      <c r="H692" t="str">
        <f t="shared" si="108"/>
        <v>Sunday</v>
      </c>
      <c r="I692">
        <f t="shared" si="109"/>
        <v>48</v>
      </c>
      <c r="J692" t="str">
        <f t="shared" si="110"/>
        <v>Yes</v>
      </c>
    </row>
    <row r="693" spans="1:10" x14ac:dyDescent="0.25">
      <c r="A693" s="2">
        <f t="shared" si="111"/>
        <v>44522</v>
      </c>
      <c r="B693">
        <f t="shared" si="102"/>
        <v>2021</v>
      </c>
      <c r="C693" s="3">
        <f t="shared" si="103"/>
        <v>4</v>
      </c>
      <c r="D693" t="str">
        <f t="shared" si="104"/>
        <v>November</v>
      </c>
      <c r="E693" t="str">
        <f t="shared" si="105"/>
        <v>Nov</v>
      </c>
      <c r="F693">
        <f t="shared" si="106"/>
        <v>22</v>
      </c>
      <c r="G693">
        <f t="shared" si="107"/>
        <v>2</v>
      </c>
      <c r="H693" t="str">
        <f t="shared" si="108"/>
        <v>Monday</v>
      </c>
      <c r="I693">
        <f t="shared" si="109"/>
        <v>48</v>
      </c>
      <c r="J693" t="str">
        <f t="shared" si="110"/>
        <v>No</v>
      </c>
    </row>
    <row r="694" spans="1:10" x14ac:dyDescent="0.25">
      <c r="A694" s="2">
        <f t="shared" si="111"/>
        <v>44523</v>
      </c>
      <c r="B694">
        <f t="shared" si="102"/>
        <v>2021</v>
      </c>
      <c r="C694" s="3">
        <f t="shared" si="103"/>
        <v>4</v>
      </c>
      <c r="D694" t="str">
        <f t="shared" si="104"/>
        <v>November</v>
      </c>
      <c r="E694" t="str">
        <f t="shared" si="105"/>
        <v>Nov</v>
      </c>
      <c r="F694">
        <f t="shared" si="106"/>
        <v>23</v>
      </c>
      <c r="G694">
        <f t="shared" si="107"/>
        <v>3</v>
      </c>
      <c r="H694" t="str">
        <f t="shared" si="108"/>
        <v>Tuesday</v>
      </c>
      <c r="I694">
        <f t="shared" si="109"/>
        <v>48</v>
      </c>
      <c r="J694" t="str">
        <f t="shared" si="110"/>
        <v>No</v>
      </c>
    </row>
    <row r="695" spans="1:10" x14ac:dyDescent="0.25">
      <c r="A695" s="2">
        <f t="shared" si="111"/>
        <v>44524</v>
      </c>
      <c r="B695">
        <f t="shared" si="102"/>
        <v>2021</v>
      </c>
      <c r="C695" s="3">
        <f t="shared" si="103"/>
        <v>4</v>
      </c>
      <c r="D695" t="str">
        <f t="shared" si="104"/>
        <v>November</v>
      </c>
      <c r="E695" t="str">
        <f t="shared" si="105"/>
        <v>Nov</v>
      </c>
      <c r="F695">
        <f t="shared" si="106"/>
        <v>24</v>
      </c>
      <c r="G695">
        <f t="shared" si="107"/>
        <v>4</v>
      </c>
      <c r="H695" t="str">
        <f t="shared" si="108"/>
        <v>Wednesday</v>
      </c>
      <c r="I695">
        <f t="shared" si="109"/>
        <v>48</v>
      </c>
      <c r="J695" t="str">
        <f t="shared" si="110"/>
        <v>No</v>
      </c>
    </row>
    <row r="696" spans="1:10" x14ac:dyDescent="0.25">
      <c r="A696" s="2">
        <f t="shared" si="111"/>
        <v>44525</v>
      </c>
      <c r="B696">
        <f t="shared" si="102"/>
        <v>2021</v>
      </c>
      <c r="C696" s="3">
        <f t="shared" si="103"/>
        <v>4</v>
      </c>
      <c r="D696" t="str">
        <f t="shared" si="104"/>
        <v>November</v>
      </c>
      <c r="E696" t="str">
        <f t="shared" si="105"/>
        <v>Nov</v>
      </c>
      <c r="F696">
        <f t="shared" si="106"/>
        <v>25</v>
      </c>
      <c r="G696">
        <f t="shared" si="107"/>
        <v>5</v>
      </c>
      <c r="H696" t="str">
        <f t="shared" si="108"/>
        <v>Thursday</v>
      </c>
      <c r="I696">
        <f t="shared" si="109"/>
        <v>48</v>
      </c>
      <c r="J696" t="str">
        <f t="shared" si="110"/>
        <v>No</v>
      </c>
    </row>
    <row r="697" spans="1:10" x14ac:dyDescent="0.25">
      <c r="A697" s="2">
        <f t="shared" si="111"/>
        <v>44526</v>
      </c>
      <c r="B697">
        <f t="shared" si="102"/>
        <v>2021</v>
      </c>
      <c r="C697" s="3">
        <f t="shared" si="103"/>
        <v>4</v>
      </c>
      <c r="D697" t="str">
        <f t="shared" si="104"/>
        <v>November</v>
      </c>
      <c r="E697" t="str">
        <f t="shared" si="105"/>
        <v>Nov</v>
      </c>
      <c r="F697">
        <f t="shared" si="106"/>
        <v>26</v>
      </c>
      <c r="G697">
        <f t="shared" si="107"/>
        <v>6</v>
      </c>
      <c r="H697" t="str">
        <f t="shared" si="108"/>
        <v>Friday</v>
      </c>
      <c r="I697">
        <f t="shared" si="109"/>
        <v>48</v>
      </c>
      <c r="J697" t="str">
        <f t="shared" si="110"/>
        <v>No</v>
      </c>
    </row>
    <row r="698" spans="1:10" x14ac:dyDescent="0.25">
      <c r="A698" s="2">
        <f t="shared" si="111"/>
        <v>44527</v>
      </c>
      <c r="B698">
        <f t="shared" si="102"/>
        <v>2021</v>
      </c>
      <c r="C698" s="3">
        <f t="shared" si="103"/>
        <v>4</v>
      </c>
      <c r="D698" t="str">
        <f t="shared" si="104"/>
        <v>November</v>
      </c>
      <c r="E698" t="str">
        <f t="shared" si="105"/>
        <v>Nov</v>
      </c>
      <c r="F698">
        <f t="shared" si="106"/>
        <v>27</v>
      </c>
      <c r="G698">
        <f t="shared" si="107"/>
        <v>7</v>
      </c>
      <c r="H698" t="str">
        <f t="shared" si="108"/>
        <v>Saturday</v>
      </c>
      <c r="I698">
        <f t="shared" si="109"/>
        <v>48</v>
      </c>
      <c r="J698" t="str">
        <f t="shared" si="110"/>
        <v>Yes</v>
      </c>
    </row>
    <row r="699" spans="1:10" x14ac:dyDescent="0.25">
      <c r="A699" s="2">
        <f t="shared" si="111"/>
        <v>44528</v>
      </c>
      <c r="B699">
        <f t="shared" si="102"/>
        <v>2021</v>
      </c>
      <c r="C699" s="3">
        <f t="shared" si="103"/>
        <v>4</v>
      </c>
      <c r="D699" t="str">
        <f t="shared" si="104"/>
        <v>November</v>
      </c>
      <c r="E699" t="str">
        <f t="shared" si="105"/>
        <v>Nov</v>
      </c>
      <c r="F699">
        <f t="shared" si="106"/>
        <v>28</v>
      </c>
      <c r="G699">
        <f t="shared" si="107"/>
        <v>1</v>
      </c>
      <c r="H699" t="str">
        <f t="shared" si="108"/>
        <v>Sunday</v>
      </c>
      <c r="I699">
        <f t="shared" si="109"/>
        <v>49</v>
      </c>
      <c r="J699" t="str">
        <f t="shared" si="110"/>
        <v>Yes</v>
      </c>
    </row>
    <row r="700" spans="1:10" x14ac:dyDescent="0.25">
      <c r="A700" s="2">
        <f t="shared" si="111"/>
        <v>44529</v>
      </c>
      <c r="B700">
        <f t="shared" si="102"/>
        <v>2021</v>
      </c>
      <c r="C700" s="3">
        <f t="shared" si="103"/>
        <v>4</v>
      </c>
      <c r="D700" t="str">
        <f t="shared" si="104"/>
        <v>November</v>
      </c>
      <c r="E700" t="str">
        <f t="shared" si="105"/>
        <v>Nov</v>
      </c>
      <c r="F700">
        <f t="shared" si="106"/>
        <v>29</v>
      </c>
      <c r="G700">
        <f t="shared" si="107"/>
        <v>2</v>
      </c>
      <c r="H700" t="str">
        <f t="shared" si="108"/>
        <v>Monday</v>
      </c>
      <c r="I700">
        <f t="shared" si="109"/>
        <v>49</v>
      </c>
      <c r="J700" t="str">
        <f t="shared" si="110"/>
        <v>No</v>
      </c>
    </row>
    <row r="701" spans="1:10" x14ac:dyDescent="0.25">
      <c r="A701" s="2">
        <f t="shared" si="111"/>
        <v>44530</v>
      </c>
      <c r="B701">
        <f t="shared" si="102"/>
        <v>2021</v>
      </c>
      <c r="C701" s="3">
        <f t="shared" si="103"/>
        <v>4</v>
      </c>
      <c r="D701" t="str">
        <f t="shared" si="104"/>
        <v>November</v>
      </c>
      <c r="E701" t="str">
        <f t="shared" si="105"/>
        <v>Nov</v>
      </c>
      <c r="F701">
        <f t="shared" si="106"/>
        <v>30</v>
      </c>
      <c r="G701">
        <f t="shared" si="107"/>
        <v>3</v>
      </c>
      <c r="H701" t="str">
        <f t="shared" si="108"/>
        <v>Tuesday</v>
      </c>
      <c r="I701">
        <f t="shared" si="109"/>
        <v>49</v>
      </c>
      <c r="J701" t="str">
        <f t="shared" si="110"/>
        <v>No</v>
      </c>
    </row>
    <row r="702" spans="1:10" x14ac:dyDescent="0.25">
      <c r="A702" s="2">
        <f t="shared" si="111"/>
        <v>44531</v>
      </c>
      <c r="B702">
        <f t="shared" si="102"/>
        <v>2021</v>
      </c>
      <c r="C702" s="3">
        <f t="shared" si="103"/>
        <v>4</v>
      </c>
      <c r="D702" t="str">
        <f t="shared" si="104"/>
        <v>December</v>
      </c>
      <c r="E702" t="str">
        <f t="shared" si="105"/>
        <v>Dec</v>
      </c>
      <c r="F702">
        <f t="shared" si="106"/>
        <v>1</v>
      </c>
      <c r="G702">
        <f t="shared" si="107"/>
        <v>4</v>
      </c>
      <c r="H702" t="str">
        <f t="shared" si="108"/>
        <v>Wednesday</v>
      </c>
      <c r="I702">
        <f t="shared" si="109"/>
        <v>49</v>
      </c>
      <c r="J702" t="str">
        <f t="shared" si="110"/>
        <v>No</v>
      </c>
    </row>
    <row r="703" spans="1:10" x14ac:dyDescent="0.25">
      <c r="A703" s="2">
        <f t="shared" si="111"/>
        <v>44532</v>
      </c>
      <c r="B703">
        <f t="shared" si="102"/>
        <v>2021</v>
      </c>
      <c r="C703" s="3">
        <f t="shared" si="103"/>
        <v>4</v>
      </c>
      <c r="D703" t="str">
        <f t="shared" si="104"/>
        <v>December</v>
      </c>
      <c r="E703" t="str">
        <f t="shared" si="105"/>
        <v>Dec</v>
      </c>
      <c r="F703">
        <f t="shared" si="106"/>
        <v>2</v>
      </c>
      <c r="G703">
        <f t="shared" si="107"/>
        <v>5</v>
      </c>
      <c r="H703" t="str">
        <f t="shared" si="108"/>
        <v>Thursday</v>
      </c>
      <c r="I703">
        <f t="shared" si="109"/>
        <v>49</v>
      </c>
      <c r="J703" t="str">
        <f t="shared" si="110"/>
        <v>No</v>
      </c>
    </row>
    <row r="704" spans="1:10" x14ac:dyDescent="0.25">
      <c r="A704" s="2">
        <f t="shared" si="111"/>
        <v>44533</v>
      </c>
      <c r="B704">
        <f t="shared" si="102"/>
        <v>2021</v>
      </c>
      <c r="C704" s="3">
        <f t="shared" si="103"/>
        <v>4</v>
      </c>
      <c r="D704" t="str">
        <f t="shared" si="104"/>
        <v>December</v>
      </c>
      <c r="E704" t="str">
        <f t="shared" si="105"/>
        <v>Dec</v>
      </c>
      <c r="F704">
        <f t="shared" si="106"/>
        <v>3</v>
      </c>
      <c r="G704">
        <f t="shared" si="107"/>
        <v>6</v>
      </c>
      <c r="H704" t="str">
        <f t="shared" si="108"/>
        <v>Friday</v>
      </c>
      <c r="I704">
        <f t="shared" si="109"/>
        <v>49</v>
      </c>
      <c r="J704" t="str">
        <f t="shared" si="110"/>
        <v>No</v>
      </c>
    </row>
    <row r="705" spans="1:10" x14ac:dyDescent="0.25">
      <c r="A705" s="2">
        <f t="shared" si="111"/>
        <v>44534</v>
      </c>
      <c r="B705">
        <f t="shared" si="102"/>
        <v>2021</v>
      </c>
      <c r="C705" s="3">
        <f t="shared" si="103"/>
        <v>4</v>
      </c>
      <c r="D705" t="str">
        <f t="shared" si="104"/>
        <v>December</v>
      </c>
      <c r="E705" t="str">
        <f t="shared" si="105"/>
        <v>Dec</v>
      </c>
      <c r="F705">
        <f t="shared" si="106"/>
        <v>4</v>
      </c>
      <c r="G705">
        <f t="shared" si="107"/>
        <v>7</v>
      </c>
      <c r="H705" t="str">
        <f t="shared" si="108"/>
        <v>Saturday</v>
      </c>
      <c r="I705">
        <f t="shared" si="109"/>
        <v>49</v>
      </c>
      <c r="J705" t="str">
        <f t="shared" si="110"/>
        <v>Yes</v>
      </c>
    </row>
    <row r="706" spans="1:10" x14ac:dyDescent="0.25">
      <c r="A706" s="2">
        <f t="shared" si="111"/>
        <v>44535</v>
      </c>
      <c r="B706">
        <f t="shared" si="102"/>
        <v>2021</v>
      </c>
      <c r="C706" s="3">
        <f t="shared" si="103"/>
        <v>4</v>
      </c>
      <c r="D706" t="str">
        <f t="shared" si="104"/>
        <v>December</v>
      </c>
      <c r="E706" t="str">
        <f t="shared" si="105"/>
        <v>Dec</v>
      </c>
      <c r="F706">
        <f t="shared" si="106"/>
        <v>5</v>
      </c>
      <c r="G706">
        <f t="shared" si="107"/>
        <v>1</v>
      </c>
      <c r="H706" t="str">
        <f t="shared" si="108"/>
        <v>Sunday</v>
      </c>
      <c r="I706">
        <f t="shared" si="109"/>
        <v>50</v>
      </c>
      <c r="J706" t="str">
        <f t="shared" si="110"/>
        <v>Yes</v>
      </c>
    </row>
    <row r="707" spans="1:10" x14ac:dyDescent="0.25">
      <c r="A707" s="2">
        <f t="shared" si="111"/>
        <v>44536</v>
      </c>
      <c r="B707">
        <f t="shared" ref="B707:B770" si="112">YEAR(A707)</f>
        <v>2021</v>
      </c>
      <c r="C707" s="3">
        <f t="shared" ref="C707:C770" si="113">ROUNDUP(MONTH(A707)/3, 0)</f>
        <v>4</v>
      </c>
      <c r="D707" t="str">
        <f t="shared" ref="D707:D770" si="114">TEXT(A707,"mmmm")</f>
        <v>December</v>
      </c>
      <c r="E707" t="str">
        <f t="shared" ref="E707:E770" si="115">TEXT(A707,"mmm")</f>
        <v>Dec</v>
      </c>
      <c r="F707">
        <f t="shared" ref="F707:F770" si="116">DAY(A707)</f>
        <v>6</v>
      </c>
      <c r="G707">
        <f t="shared" ref="G707:G770" si="117">WEEKDAY(A707, 1 )</f>
        <v>2</v>
      </c>
      <c r="H707" t="str">
        <f t="shared" ref="H707:H770" si="118">TEXT(A707,"dddd")</f>
        <v>Monday</v>
      </c>
      <c r="I707">
        <f t="shared" ref="I707:I770" si="119">WEEKNUM(A707,1)</f>
        <v>50</v>
      </c>
      <c r="J707" t="str">
        <f t="shared" ref="J707:J770" si="120">IF(OR(G707=1,G707=7), "Yes", "No")</f>
        <v>No</v>
      </c>
    </row>
    <row r="708" spans="1:10" x14ac:dyDescent="0.25">
      <c r="A708" s="2">
        <f t="shared" si="111"/>
        <v>44537</v>
      </c>
      <c r="B708">
        <f t="shared" si="112"/>
        <v>2021</v>
      </c>
      <c r="C708" s="3">
        <f t="shared" si="113"/>
        <v>4</v>
      </c>
      <c r="D708" t="str">
        <f t="shared" si="114"/>
        <v>December</v>
      </c>
      <c r="E708" t="str">
        <f t="shared" si="115"/>
        <v>Dec</v>
      </c>
      <c r="F708">
        <f t="shared" si="116"/>
        <v>7</v>
      </c>
      <c r="G708">
        <f t="shared" si="117"/>
        <v>3</v>
      </c>
      <c r="H708" t="str">
        <f t="shared" si="118"/>
        <v>Tuesday</v>
      </c>
      <c r="I708">
        <f t="shared" si="119"/>
        <v>50</v>
      </c>
      <c r="J708" t="str">
        <f t="shared" si="120"/>
        <v>No</v>
      </c>
    </row>
    <row r="709" spans="1:10" x14ac:dyDescent="0.25">
      <c r="A709" s="2">
        <f t="shared" si="111"/>
        <v>44538</v>
      </c>
      <c r="B709">
        <f t="shared" si="112"/>
        <v>2021</v>
      </c>
      <c r="C709" s="3">
        <f t="shared" si="113"/>
        <v>4</v>
      </c>
      <c r="D709" t="str">
        <f t="shared" si="114"/>
        <v>December</v>
      </c>
      <c r="E709" t="str">
        <f t="shared" si="115"/>
        <v>Dec</v>
      </c>
      <c r="F709">
        <f t="shared" si="116"/>
        <v>8</v>
      </c>
      <c r="G709">
        <f t="shared" si="117"/>
        <v>4</v>
      </c>
      <c r="H709" t="str">
        <f t="shared" si="118"/>
        <v>Wednesday</v>
      </c>
      <c r="I709">
        <f t="shared" si="119"/>
        <v>50</v>
      </c>
      <c r="J709" t="str">
        <f t="shared" si="120"/>
        <v>No</v>
      </c>
    </row>
    <row r="710" spans="1:10" x14ac:dyDescent="0.25">
      <c r="A710" s="2">
        <f t="shared" si="111"/>
        <v>44539</v>
      </c>
      <c r="B710">
        <f t="shared" si="112"/>
        <v>2021</v>
      </c>
      <c r="C710" s="3">
        <f t="shared" si="113"/>
        <v>4</v>
      </c>
      <c r="D710" t="str">
        <f t="shared" si="114"/>
        <v>December</v>
      </c>
      <c r="E710" t="str">
        <f t="shared" si="115"/>
        <v>Dec</v>
      </c>
      <c r="F710">
        <f t="shared" si="116"/>
        <v>9</v>
      </c>
      <c r="G710">
        <f t="shared" si="117"/>
        <v>5</v>
      </c>
      <c r="H710" t="str">
        <f t="shared" si="118"/>
        <v>Thursday</v>
      </c>
      <c r="I710">
        <f t="shared" si="119"/>
        <v>50</v>
      </c>
      <c r="J710" t="str">
        <f t="shared" si="120"/>
        <v>No</v>
      </c>
    </row>
    <row r="711" spans="1:10" x14ac:dyDescent="0.25">
      <c r="A711" s="2">
        <f t="shared" si="111"/>
        <v>44540</v>
      </c>
      <c r="B711">
        <f t="shared" si="112"/>
        <v>2021</v>
      </c>
      <c r="C711" s="3">
        <f t="shared" si="113"/>
        <v>4</v>
      </c>
      <c r="D711" t="str">
        <f t="shared" si="114"/>
        <v>December</v>
      </c>
      <c r="E711" t="str">
        <f t="shared" si="115"/>
        <v>Dec</v>
      </c>
      <c r="F711">
        <f t="shared" si="116"/>
        <v>10</v>
      </c>
      <c r="G711">
        <f t="shared" si="117"/>
        <v>6</v>
      </c>
      <c r="H711" t="str">
        <f t="shared" si="118"/>
        <v>Friday</v>
      </c>
      <c r="I711">
        <f t="shared" si="119"/>
        <v>50</v>
      </c>
      <c r="J711" t="str">
        <f t="shared" si="120"/>
        <v>No</v>
      </c>
    </row>
    <row r="712" spans="1:10" x14ac:dyDescent="0.25">
      <c r="A712" s="2">
        <f t="shared" si="111"/>
        <v>44541</v>
      </c>
      <c r="B712">
        <f t="shared" si="112"/>
        <v>2021</v>
      </c>
      <c r="C712" s="3">
        <f t="shared" si="113"/>
        <v>4</v>
      </c>
      <c r="D712" t="str">
        <f t="shared" si="114"/>
        <v>December</v>
      </c>
      <c r="E712" t="str">
        <f t="shared" si="115"/>
        <v>Dec</v>
      </c>
      <c r="F712">
        <f t="shared" si="116"/>
        <v>11</v>
      </c>
      <c r="G712">
        <f t="shared" si="117"/>
        <v>7</v>
      </c>
      <c r="H712" t="str">
        <f t="shared" si="118"/>
        <v>Saturday</v>
      </c>
      <c r="I712">
        <f t="shared" si="119"/>
        <v>50</v>
      </c>
      <c r="J712" t="str">
        <f t="shared" si="120"/>
        <v>Yes</v>
      </c>
    </row>
    <row r="713" spans="1:10" x14ac:dyDescent="0.25">
      <c r="A713" s="2">
        <f t="shared" si="111"/>
        <v>44542</v>
      </c>
      <c r="B713">
        <f t="shared" si="112"/>
        <v>2021</v>
      </c>
      <c r="C713" s="3">
        <f t="shared" si="113"/>
        <v>4</v>
      </c>
      <c r="D713" t="str">
        <f t="shared" si="114"/>
        <v>December</v>
      </c>
      <c r="E713" t="str">
        <f t="shared" si="115"/>
        <v>Dec</v>
      </c>
      <c r="F713">
        <f t="shared" si="116"/>
        <v>12</v>
      </c>
      <c r="G713">
        <f t="shared" si="117"/>
        <v>1</v>
      </c>
      <c r="H713" t="str">
        <f t="shared" si="118"/>
        <v>Sunday</v>
      </c>
      <c r="I713">
        <f t="shared" si="119"/>
        <v>51</v>
      </c>
      <c r="J713" t="str">
        <f t="shared" si="120"/>
        <v>Yes</v>
      </c>
    </row>
    <row r="714" spans="1:10" x14ac:dyDescent="0.25">
      <c r="A714" s="2">
        <f t="shared" si="111"/>
        <v>44543</v>
      </c>
      <c r="B714">
        <f t="shared" si="112"/>
        <v>2021</v>
      </c>
      <c r="C714" s="3">
        <f t="shared" si="113"/>
        <v>4</v>
      </c>
      <c r="D714" t="str">
        <f t="shared" si="114"/>
        <v>December</v>
      </c>
      <c r="E714" t="str">
        <f t="shared" si="115"/>
        <v>Dec</v>
      </c>
      <c r="F714">
        <f t="shared" si="116"/>
        <v>13</v>
      </c>
      <c r="G714">
        <f t="shared" si="117"/>
        <v>2</v>
      </c>
      <c r="H714" t="str">
        <f t="shared" si="118"/>
        <v>Monday</v>
      </c>
      <c r="I714">
        <f t="shared" si="119"/>
        <v>51</v>
      </c>
      <c r="J714" t="str">
        <f t="shared" si="120"/>
        <v>No</v>
      </c>
    </row>
    <row r="715" spans="1:10" x14ac:dyDescent="0.25">
      <c r="A715" s="2">
        <f t="shared" si="111"/>
        <v>44544</v>
      </c>
      <c r="B715">
        <f t="shared" si="112"/>
        <v>2021</v>
      </c>
      <c r="C715" s="3">
        <f t="shared" si="113"/>
        <v>4</v>
      </c>
      <c r="D715" t="str">
        <f t="shared" si="114"/>
        <v>December</v>
      </c>
      <c r="E715" t="str">
        <f t="shared" si="115"/>
        <v>Dec</v>
      </c>
      <c r="F715">
        <f t="shared" si="116"/>
        <v>14</v>
      </c>
      <c r="G715">
        <f t="shared" si="117"/>
        <v>3</v>
      </c>
      <c r="H715" t="str">
        <f t="shared" si="118"/>
        <v>Tuesday</v>
      </c>
      <c r="I715">
        <f t="shared" si="119"/>
        <v>51</v>
      </c>
      <c r="J715" t="str">
        <f t="shared" si="120"/>
        <v>No</v>
      </c>
    </row>
    <row r="716" spans="1:10" x14ac:dyDescent="0.25">
      <c r="A716" s="2">
        <f t="shared" si="111"/>
        <v>44545</v>
      </c>
      <c r="B716">
        <f t="shared" si="112"/>
        <v>2021</v>
      </c>
      <c r="C716" s="3">
        <f t="shared" si="113"/>
        <v>4</v>
      </c>
      <c r="D716" t="str">
        <f t="shared" si="114"/>
        <v>December</v>
      </c>
      <c r="E716" t="str">
        <f t="shared" si="115"/>
        <v>Dec</v>
      </c>
      <c r="F716">
        <f t="shared" si="116"/>
        <v>15</v>
      </c>
      <c r="G716">
        <f t="shared" si="117"/>
        <v>4</v>
      </c>
      <c r="H716" t="str">
        <f t="shared" si="118"/>
        <v>Wednesday</v>
      </c>
      <c r="I716">
        <f t="shared" si="119"/>
        <v>51</v>
      </c>
      <c r="J716" t="str">
        <f t="shared" si="120"/>
        <v>No</v>
      </c>
    </row>
    <row r="717" spans="1:10" x14ac:dyDescent="0.25">
      <c r="A717" s="2">
        <f t="shared" si="111"/>
        <v>44546</v>
      </c>
      <c r="B717">
        <f t="shared" si="112"/>
        <v>2021</v>
      </c>
      <c r="C717" s="3">
        <f t="shared" si="113"/>
        <v>4</v>
      </c>
      <c r="D717" t="str">
        <f t="shared" si="114"/>
        <v>December</v>
      </c>
      <c r="E717" t="str">
        <f t="shared" si="115"/>
        <v>Dec</v>
      </c>
      <c r="F717">
        <f t="shared" si="116"/>
        <v>16</v>
      </c>
      <c r="G717">
        <f t="shared" si="117"/>
        <v>5</v>
      </c>
      <c r="H717" t="str">
        <f t="shared" si="118"/>
        <v>Thursday</v>
      </c>
      <c r="I717">
        <f t="shared" si="119"/>
        <v>51</v>
      </c>
      <c r="J717" t="str">
        <f t="shared" si="120"/>
        <v>No</v>
      </c>
    </row>
    <row r="718" spans="1:10" x14ac:dyDescent="0.25">
      <c r="A718" s="2">
        <f t="shared" si="111"/>
        <v>44547</v>
      </c>
      <c r="B718">
        <f t="shared" si="112"/>
        <v>2021</v>
      </c>
      <c r="C718" s="3">
        <f t="shared" si="113"/>
        <v>4</v>
      </c>
      <c r="D718" t="str">
        <f t="shared" si="114"/>
        <v>December</v>
      </c>
      <c r="E718" t="str">
        <f t="shared" si="115"/>
        <v>Dec</v>
      </c>
      <c r="F718">
        <f t="shared" si="116"/>
        <v>17</v>
      </c>
      <c r="G718">
        <f t="shared" si="117"/>
        <v>6</v>
      </c>
      <c r="H718" t="str">
        <f t="shared" si="118"/>
        <v>Friday</v>
      </c>
      <c r="I718">
        <f t="shared" si="119"/>
        <v>51</v>
      </c>
      <c r="J718" t="str">
        <f t="shared" si="120"/>
        <v>No</v>
      </c>
    </row>
    <row r="719" spans="1:10" x14ac:dyDescent="0.25">
      <c r="A719" s="2">
        <f t="shared" si="111"/>
        <v>44548</v>
      </c>
      <c r="B719">
        <f t="shared" si="112"/>
        <v>2021</v>
      </c>
      <c r="C719" s="3">
        <f t="shared" si="113"/>
        <v>4</v>
      </c>
      <c r="D719" t="str">
        <f t="shared" si="114"/>
        <v>December</v>
      </c>
      <c r="E719" t="str">
        <f t="shared" si="115"/>
        <v>Dec</v>
      </c>
      <c r="F719">
        <f t="shared" si="116"/>
        <v>18</v>
      </c>
      <c r="G719">
        <f t="shared" si="117"/>
        <v>7</v>
      </c>
      <c r="H719" t="str">
        <f t="shared" si="118"/>
        <v>Saturday</v>
      </c>
      <c r="I719">
        <f t="shared" si="119"/>
        <v>51</v>
      </c>
      <c r="J719" t="str">
        <f t="shared" si="120"/>
        <v>Yes</v>
      </c>
    </row>
    <row r="720" spans="1:10" x14ac:dyDescent="0.25">
      <c r="A720" s="2">
        <f t="shared" si="111"/>
        <v>44549</v>
      </c>
      <c r="B720">
        <f t="shared" si="112"/>
        <v>2021</v>
      </c>
      <c r="C720" s="3">
        <f t="shared" si="113"/>
        <v>4</v>
      </c>
      <c r="D720" t="str">
        <f t="shared" si="114"/>
        <v>December</v>
      </c>
      <c r="E720" t="str">
        <f t="shared" si="115"/>
        <v>Dec</v>
      </c>
      <c r="F720">
        <f t="shared" si="116"/>
        <v>19</v>
      </c>
      <c r="G720">
        <f t="shared" si="117"/>
        <v>1</v>
      </c>
      <c r="H720" t="str">
        <f t="shared" si="118"/>
        <v>Sunday</v>
      </c>
      <c r="I720">
        <f t="shared" si="119"/>
        <v>52</v>
      </c>
      <c r="J720" t="str">
        <f t="shared" si="120"/>
        <v>Yes</v>
      </c>
    </row>
    <row r="721" spans="1:10" x14ac:dyDescent="0.25">
      <c r="A721" s="2">
        <f t="shared" si="111"/>
        <v>44550</v>
      </c>
      <c r="B721">
        <f t="shared" si="112"/>
        <v>2021</v>
      </c>
      <c r="C721" s="3">
        <f t="shared" si="113"/>
        <v>4</v>
      </c>
      <c r="D721" t="str">
        <f t="shared" si="114"/>
        <v>December</v>
      </c>
      <c r="E721" t="str">
        <f t="shared" si="115"/>
        <v>Dec</v>
      </c>
      <c r="F721">
        <f t="shared" si="116"/>
        <v>20</v>
      </c>
      <c r="G721">
        <f t="shared" si="117"/>
        <v>2</v>
      </c>
      <c r="H721" t="str">
        <f t="shared" si="118"/>
        <v>Monday</v>
      </c>
      <c r="I721">
        <f t="shared" si="119"/>
        <v>52</v>
      </c>
      <c r="J721" t="str">
        <f t="shared" si="120"/>
        <v>No</v>
      </c>
    </row>
    <row r="722" spans="1:10" x14ac:dyDescent="0.25">
      <c r="A722" s="2">
        <f t="shared" si="111"/>
        <v>44551</v>
      </c>
      <c r="B722">
        <f t="shared" si="112"/>
        <v>2021</v>
      </c>
      <c r="C722" s="3">
        <f t="shared" si="113"/>
        <v>4</v>
      </c>
      <c r="D722" t="str">
        <f t="shared" si="114"/>
        <v>December</v>
      </c>
      <c r="E722" t="str">
        <f t="shared" si="115"/>
        <v>Dec</v>
      </c>
      <c r="F722">
        <f t="shared" si="116"/>
        <v>21</v>
      </c>
      <c r="G722">
        <f t="shared" si="117"/>
        <v>3</v>
      </c>
      <c r="H722" t="str">
        <f t="shared" si="118"/>
        <v>Tuesday</v>
      </c>
      <c r="I722">
        <f t="shared" si="119"/>
        <v>52</v>
      </c>
      <c r="J722" t="str">
        <f t="shared" si="120"/>
        <v>No</v>
      </c>
    </row>
    <row r="723" spans="1:10" x14ac:dyDescent="0.25">
      <c r="A723" s="2">
        <f t="shared" si="111"/>
        <v>44552</v>
      </c>
      <c r="B723">
        <f t="shared" si="112"/>
        <v>2021</v>
      </c>
      <c r="C723" s="3">
        <f t="shared" si="113"/>
        <v>4</v>
      </c>
      <c r="D723" t="str">
        <f t="shared" si="114"/>
        <v>December</v>
      </c>
      <c r="E723" t="str">
        <f t="shared" si="115"/>
        <v>Dec</v>
      </c>
      <c r="F723">
        <f t="shared" si="116"/>
        <v>22</v>
      </c>
      <c r="G723">
        <f t="shared" si="117"/>
        <v>4</v>
      </c>
      <c r="H723" t="str">
        <f t="shared" si="118"/>
        <v>Wednesday</v>
      </c>
      <c r="I723">
        <f t="shared" si="119"/>
        <v>52</v>
      </c>
      <c r="J723" t="str">
        <f t="shared" si="120"/>
        <v>No</v>
      </c>
    </row>
    <row r="724" spans="1:10" x14ac:dyDescent="0.25">
      <c r="A724" s="2">
        <f t="shared" si="111"/>
        <v>44553</v>
      </c>
      <c r="B724">
        <f t="shared" si="112"/>
        <v>2021</v>
      </c>
      <c r="C724" s="3">
        <f t="shared" si="113"/>
        <v>4</v>
      </c>
      <c r="D724" t="str">
        <f t="shared" si="114"/>
        <v>December</v>
      </c>
      <c r="E724" t="str">
        <f t="shared" si="115"/>
        <v>Dec</v>
      </c>
      <c r="F724">
        <f t="shared" si="116"/>
        <v>23</v>
      </c>
      <c r="G724">
        <f t="shared" si="117"/>
        <v>5</v>
      </c>
      <c r="H724" t="str">
        <f t="shared" si="118"/>
        <v>Thursday</v>
      </c>
      <c r="I724">
        <f t="shared" si="119"/>
        <v>52</v>
      </c>
      <c r="J724" t="str">
        <f t="shared" si="120"/>
        <v>No</v>
      </c>
    </row>
    <row r="725" spans="1:10" x14ac:dyDescent="0.25">
      <c r="A725" s="2">
        <f t="shared" si="111"/>
        <v>44554</v>
      </c>
      <c r="B725">
        <f t="shared" si="112"/>
        <v>2021</v>
      </c>
      <c r="C725" s="3">
        <f t="shared" si="113"/>
        <v>4</v>
      </c>
      <c r="D725" t="str">
        <f t="shared" si="114"/>
        <v>December</v>
      </c>
      <c r="E725" t="str">
        <f t="shared" si="115"/>
        <v>Dec</v>
      </c>
      <c r="F725">
        <f t="shared" si="116"/>
        <v>24</v>
      </c>
      <c r="G725">
        <f t="shared" si="117"/>
        <v>6</v>
      </c>
      <c r="H725" t="str">
        <f t="shared" si="118"/>
        <v>Friday</v>
      </c>
      <c r="I725">
        <f t="shared" si="119"/>
        <v>52</v>
      </c>
      <c r="J725" t="str">
        <f t="shared" si="120"/>
        <v>No</v>
      </c>
    </row>
    <row r="726" spans="1:10" x14ac:dyDescent="0.25">
      <c r="A726" s="2">
        <f t="shared" si="111"/>
        <v>44555</v>
      </c>
      <c r="B726">
        <f t="shared" si="112"/>
        <v>2021</v>
      </c>
      <c r="C726" s="3">
        <f t="shared" si="113"/>
        <v>4</v>
      </c>
      <c r="D726" t="str">
        <f t="shared" si="114"/>
        <v>December</v>
      </c>
      <c r="E726" t="str">
        <f t="shared" si="115"/>
        <v>Dec</v>
      </c>
      <c r="F726">
        <f t="shared" si="116"/>
        <v>25</v>
      </c>
      <c r="G726">
        <f t="shared" si="117"/>
        <v>7</v>
      </c>
      <c r="H726" t="str">
        <f t="shared" si="118"/>
        <v>Saturday</v>
      </c>
      <c r="I726">
        <f t="shared" si="119"/>
        <v>52</v>
      </c>
      <c r="J726" t="str">
        <f t="shared" si="120"/>
        <v>Yes</v>
      </c>
    </row>
    <row r="727" spans="1:10" x14ac:dyDescent="0.25">
      <c r="A727" s="2">
        <f t="shared" si="111"/>
        <v>44556</v>
      </c>
      <c r="B727">
        <f t="shared" si="112"/>
        <v>2021</v>
      </c>
      <c r="C727" s="3">
        <f t="shared" si="113"/>
        <v>4</v>
      </c>
      <c r="D727" t="str">
        <f t="shared" si="114"/>
        <v>December</v>
      </c>
      <c r="E727" t="str">
        <f t="shared" si="115"/>
        <v>Dec</v>
      </c>
      <c r="F727">
        <f t="shared" si="116"/>
        <v>26</v>
      </c>
      <c r="G727">
        <f t="shared" si="117"/>
        <v>1</v>
      </c>
      <c r="H727" t="str">
        <f t="shared" si="118"/>
        <v>Sunday</v>
      </c>
      <c r="I727">
        <f t="shared" si="119"/>
        <v>53</v>
      </c>
      <c r="J727" t="str">
        <f t="shared" si="120"/>
        <v>Yes</v>
      </c>
    </row>
    <row r="728" spans="1:10" x14ac:dyDescent="0.25">
      <c r="A728" s="2">
        <f t="shared" si="111"/>
        <v>44557</v>
      </c>
      <c r="B728">
        <f t="shared" si="112"/>
        <v>2021</v>
      </c>
      <c r="C728" s="3">
        <f t="shared" si="113"/>
        <v>4</v>
      </c>
      <c r="D728" t="str">
        <f t="shared" si="114"/>
        <v>December</v>
      </c>
      <c r="E728" t="str">
        <f t="shared" si="115"/>
        <v>Dec</v>
      </c>
      <c r="F728">
        <f t="shared" si="116"/>
        <v>27</v>
      </c>
      <c r="G728">
        <f t="shared" si="117"/>
        <v>2</v>
      </c>
      <c r="H728" t="str">
        <f t="shared" si="118"/>
        <v>Monday</v>
      </c>
      <c r="I728">
        <f t="shared" si="119"/>
        <v>53</v>
      </c>
      <c r="J728" t="str">
        <f t="shared" si="120"/>
        <v>No</v>
      </c>
    </row>
    <row r="729" spans="1:10" x14ac:dyDescent="0.25">
      <c r="A729" s="2">
        <f t="shared" si="111"/>
        <v>44558</v>
      </c>
      <c r="B729">
        <f t="shared" si="112"/>
        <v>2021</v>
      </c>
      <c r="C729" s="3">
        <f t="shared" si="113"/>
        <v>4</v>
      </c>
      <c r="D729" t="str">
        <f t="shared" si="114"/>
        <v>December</v>
      </c>
      <c r="E729" t="str">
        <f t="shared" si="115"/>
        <v>Dec</v>
      </c>
      <c r="F729">
        <f t="shared" si="116"/>
        <v>28</v>
      </c>
      <c r="G729">
        <f t="shared" si="117"/>
        <v>3</v>
      </c>
      <c r="H729" t="str">
        <f t="shared" si="118"/>
        <v>Tuesday</v>
      </c>
      <c r="I729">
        <f t="shared" si="119"/>
        <v>53</v>
      </c>
      <c r="J729" t="str">
        <f t="shared" si="120"/>
        <v>No</v>
      </c>
    </row>
    <row r="730" spans="1:10" x14ac:dyDescent="0.25">
      <c r="A730" s="2">
        <f t="shared" si="111"/>
        <v>44559</v>
      </c>
      <c r="B730">
        <f t="shared" si="112"/>
        <v>2021</v>
      </c>
      <c r="C730" s="3">
        <f t="shared" si="113"/>
        <v>4</v>
      </c>
      <c r="D730" t="str">
        <f t="shared" si="114"/>
        <v>December</v>
      </c>
      <c r="E730" t="str">
        <f t="shared" si="115"/>
        <v>Dec</v>
      </c>
      <c r="F730">
        <f t="shared" si="116"/>
        <v>29</v>
      </c>
      <c r="G730">
        <f t="shared" si="117"/>
        <v>4</v>
      </c>
      <c r="H730" t="str">
        <f t="shared" si="118"/>
        <v>Wednesday</v>
      </c>
      <c r="I730">
        <f t="shared" si="119"/>
        <v>53</v>
      </c>
      <c r="J730" t="str">
        <f t="shared" si="120"/>
        <v>No</v>
      </c>
    </row>
    <row r="731" spans="1:10" x14ac:dyDescent="0.25">
      <c r="A731" s="2">
        <f t="shared" si="111"/>
        <v>44560</v>
      </c>
      <c r="B731">
        <f t="shared" si="112"/>
        <v>2021</v>
      </c>
      <c r="C731" s="3">
        <f t="shared" si="113"/>
        <v>4</v>
      </c>
      <c r="D731" t="str">
        <f t="shared" si="114"/>
        <v>December</v>
      </c>
      <c r="E731" t="str">
        <f t="shared" si="115"/>
        <v>Dec</v>
      </c>
      <c r="F731">
        <f t="shared" si="116"/>
        <v>30</v>
      </c>
      <c r="G731">
        <f t="shared" si="117"/>
        <v>5</v>
      </c>
      <c r="H731" t="str">
        <f t="shared" si="118"/>
        <v>Thursday</v>
      </c>
      <c r="I731">
        <f t="shared" si="119"/>
        <v>53</v>
      </c>
      <c r="J731" t="str">
        <f t="shared" si="120"/>
        <v>No</v>
      </c>
    </row>
    <row r="732" spans="1:10" x14ac:dyDescent="0.25">
      <c r="A732" s="2">
        <f t="shared" si="111"/>
        <v>44561</v>
      </c>
      <c r="B732">
        <f t="shared" si="112"/>
        <v>2021</v>
      </c>
      <c r="C732" s="3">
        <f t="shared" si="113"/>
        <v>4</v>
      </c>
      <c r="D732" t="str">
        <f t="shared" si="114"/>
        <v>December</v>
      </c>
      <c r="E732" t="str">
        <f t="shared" si="115"/>
        <v>Dec</v>
      </c>
      <c r="F732">
        <f t="shared" si="116"/>
        <v>31</v>
      </c>
      <c r="G732">
        <f t="shared" si="117"/>
        <v>6</v>
      </c>
      <c r="H732" t="str">
        <f t="shared" si="118"/>
        <v>Friday</v>
      </c>
      <c r="I732">
        <f t="shared" si="119"/>
        <v>53</v>
      </c>
      <c r="J732" t="str">
        <f t="shared" si="120"/>
        <v>No</v>
      </c>
    </row>
    <row r="733" spans="1:10" x14ac:dyDescent="0.25">
      <c r="A733" s="2">
        <f t="shared" si="111"/>
        <v>44562</v>
      </c>
      <c r="B733">
        <f t="shared" si="112"/>
        <v>2022</v>
      </c>
      <c r="C733" s="3">
        <f t="shared" si="113"/>
        <v>1</v>
      </c>
      <c r="D733" t="str">
        <f t="shared" si="114"/>
        <v>January</v>
      </c>
      <c r="E733" t="str">
        <f t="shared" si="115"/>
        <v>Jan</v>
      </c>
      <c r="F733">
        <f t="shared" si="116"/>
        <v>1</v>
      </c>
      <c r="G733">
        <f t="shared" si="117"/>
        <v>7</v>
      </c>
      <c r="H733" t="str">
        <f t="shared" si="118"/>
        <v>Saturday</v>
      </c>
      <c r="I733">
        <f t="shared" si="119"/>
        <v>1</v>
      </c>
      <c r="J733" t="str">
        <f t="shared" si="120"/>
        <v>Yes</v>
      </c>
    </row>
    <row r="734" spans="1:10" x14ac:dyDescent="0.25">
      <c r="A734" s="2">
        <f t="shared" si="111"/>
        <v>44563</v>
      </c>
      <c r="B734">
        <f t="shared" si="112"/>
        <v>2022</v>
      </c>
      <c r="C734" s="3">
        <f t="shared" si="113"/>
        <v>1</v>
      </c>
      <c r="D734" t="str">
        <f t="shared" si="114"/>
        <v>January</v>
      </c>
      <c r="E734" t="str">
        <f t="shared" si="115"/>
        <v>Jan</v>
      </c>
      <c r="F734">
        <f t="shared" si="116"/>
        <v>2</v>
      </c>
      <c r="G734">
        <f t="shared" si="117"/>
        <v>1</v>
      </c>
      <c r="H734" t="str">
        <f t="shared" si="118"/>
        <v>Sunday</v>
      </c>
      <c r="I734">
        <f t="shared" si="119"/>
        <v>2</v>
      </c>
      <c r="J734" t="str">
        <f t="shared" si="120"/>
        <v>Yes</v>
      </c>
    </row>
    <row r="735" spans="1:10" x14ac:dyDescent="0.25">
      <c r="A735" s="2">
        <f t="shared" si="111"/>
        <v>44564</v>
      </c>
      <c r="B735">
        <f t="shared" si="112"/>
        <v>2022</v>
      </c>
      <c r="C735" s="3">
        <f t="shared" si="113"/>
        <v>1</v>
      </c>
      <c r="D735" t="str">
        <f t="shared" si="114"/>
        <v>January</v>
      </c>
      <c r="E735" t="str">
        <f t="shared" si="115"/>
        <v>Jan</v>
      </c>
      <c r="F735">
        <f t="shared" si="116"/>
        <v>3</v>
      </c>
      <c r="G735">
        <f t="shared" si="117"/>
        <v>2</v>
      </c>
      <c r="H735" t="str">
        <f t="shared" si="118"/>
        <v>Monday</v>
      </c>
      <c r="I735">
        <f t="shared" si="119"/>
        <v>2</v>
      </c>
      <c r="J735" t="str">
        <f t="shared" si="120"/>
        <v>No</v>
      </c>
    </row>
    <row r="736" spans="1:10" x14ac:dyDescent="0.25">
      <c r="A736" s="2">
        <f t="shared" si="111"/>
        <v>44565</v>
      </c>
      <c r="B736">
        <f t="shared" si="112"/>
        <v>2022</v>
      </c>
      <c r="C736" s="3">
        <f t="shared" si="113"/>
        <v>1</v>
      </c>
      <c r="D736" t="str">
        <f t="shared" si="114"/>
        <v>January</v>
      </c>
      <c r="E736" t="str">
        <f t="shared" si="115"/>
        <v>Jan</v>
      </c>
      <c r="F736">
        <f t="shared" si="116"/>
        <v>4</v>
      </c>
      <c r="G736">
        <f t="shared" si="117"/>
        <v>3</v>
      </c>
      <c r="H736" t="str">
        <f t="shared" si="118"/>
        <v>Tuesday</v>
      </c>
      <c r="I736">
        <f t="shared" si="119"/>
        <v>2</v>
      </c>
      <c r="J736" t="str">
        <f t="shared" si="120"/>
        <v>No</v>
      </c>
    </row>
    <row r="737" spans="1:10" x14ac:dyDescent="0.25">
      <c r="A737" s="2">
        <f t="shared" si="111"/>
        <v>44566</v>
      </c>
      <c r="B737">
        <f t="shared" si="112"/>
        <v>2022</v>
      </c>
      <c r="C737" s="3">
        <f t="shared" si="113"/>
        <v>1</v>
      </c>
      <c r="D737" t="str">
        <f t="shared" si="114"/>
        <v>January</v>
      </c>
      <c r="E737" t="str">
        <f t="shared" si="115"/>
        <v>Jan</v>
      </c>
      <c r="F737">
        <f t="shared" si="116"/>
        <v>5</v>
      </c>
      <c r="G737">
        <f t="shared" si="117"/>
        <v>4</v>
      </c>
      <c r="H737" t="str">
        <f t="shared" si="118"/>
        <v>Wednesday</v>
      </c>
      <c r="I737">
        <f t="shared" si="119"/>
        <v>2</v>
      </c>
      <c r="J737" t="str">
        <f t="shared" si="120"/>
        <v>No</v>
      </c>
    </row>
    <row r="738" spans="1:10" x14ac:dyDescent="0.25">
      <c r="A738" s="2">
        <f t="shared" si="111"/>
        <v>44567</v>
      </c>
      <c r="B738">
        <f t="shared" si="112"/>
        <v>2022</v>
      </c>
      <c r="C738" s="3">
        <f t="shared" si="113"/>
        <v>1</v>
      </c>
      <c r="D738" t="str">
        <f t="shared" si="114"/>
        <v>January</v>
      </c>
      <c r="E738" t="str">
        <f t="shared" si="115"/>
        <v>Jan</v>
      </c>
      <c r="F738">
        <f t="shared" si="116"/>
        <v>6</v>
      </c>
      <c r="G738">
        <f t="shared" si="117"/>
        <v>5</v>
      </c>
      <c r="H738" t="str">
        <f t="shared" si="118"/>
        <v>Thursday</v>
      </c>
      <c r="I738">
        <f t="shared" si="119"/>
        <v>2</v>
      </c>
      <c r="J738" t="str">
        <f t="shared" si="120"/>
        <v>No</v>
      </c>
    </row>
    <row r="739" spans="1:10" x14ac:dyDescent="0.25">
      <c r="A739" s="2">
        <f t="shared" si="111"/>
        <v>44568</v>
      </c>
      <c r="B739">
        <f t="shared" si="112"/>
        <v>2022</v>
      </c>
      <c r="C739" s="3">
        <f t="shared" si="113"/>
        <v>1</v>
      </c>
      <c r="D739" t="str">
        <f t="shared" si="114"/>
        <v>January</v>
      </c>
      <c r="E739" t="str">
        <f t="shared" si="115"/>
        <v>Jan</v>
      </c>
      <c r="F739">
        <f t="shared" si="116"/>
        <v>7</v>
      </c>
      <c r="G739">
        <f t="shared" si="117"/>
        <v>6</v>
      </c>
      <c r="H739" t="str">
        <f t="shared" si="118"/>
        <v>Friday</v>
      </c>
      <c r="I739">
        <f t="shared" si="119"/>
        <v>2</v>
      </c>
      <c r="J739" t="str">
        <f t="shared" si="120"/>
        <v>No</v>
      </c>
    </row>
    <row r="740" spans="1:10" x14ac:dyDescent="0.25">
      <c r="A740" s="2">
        <f t="shared" si="111"/>
        <v>44569</v>
      </c>
      <c r="B740">
        <f t="shared" si="112"/>
        <v>2022</v>
      </c>
      <c r="C740" s="3">
        <f t="shared" si="113"/>
        <v>1</v>
      </c>
      <c r="D740" t="str">
        <f t="shared" si="114"/>
        <v>January</v>
      </c>
      <c r="E740" t="str">
        <f t="shared" si="115"/>
        <v>Jan</v>
      </c>
      <c r="F740">
        <f t="shared" si="116"/>
        <v>8</v>
      </c>
      <c r="G740">
        <f t="shared" si="117"/>
        <v>7</v>
      </c>
      <c r="H740" t="str">
        <f t="shared" si="118"/>
        <v>Saturday</v>
      </c>
      <c r="I740">
        <f t="shared" si="119"/>
        <v>2</v>
      </c>
      <c r="J740" t="str">
        <f t="shared" si="120"/>
        <v>Yes</v>
      </c>
    </row>
    <row r="741" spans="1:10" x14ac:dyDescent="0.25">
      <c r="A741" s="2">
        <f t="shared" si="111"/>
        <v>44570</v>
      </c>
      <c r="B741">
        <f t="shared" si="112"/>
        <v>2022</v>
      </c>
      <c r="C741" s="3">
        <f t="shared" si="113"/>
        <v>1</v>
      </c>
      <c r="D741" t="str">
        <f t="shared" si="114"/>
        <v>January</v>
      </c>
      <c r="E741" t="str">
        <f t="shared" si="115"/>
        <v>Jan</v>
      </c>
      <c r="F741">
        <f t="shared" si="116"/>
        <v>9</v>
      </c>
      <c r="G741">
        <f t="shared" si="117"/>
        <v>1</v>
      </c>
      <c r="H741" t="str">
        <f t="shared" si="118"/>
        <v>Sunday</v>
      </c>
      <c r="I741">
        <f t="shared" si="119"/>
        <v>3</v>
      </c>
      <c r="J741" t="str">
        <f t="shared" si="120"/>
        <v>Yes</v>
      </c>
    </row>
    <row r="742" spans="1:10" x14ac:dyDescent="0.25">
      <c r="A742" s="2">
        <f t="shared" si="111"/>
        <v>44571</v>
      </c>
      <c r="B742">
        <f t="shared" si="112"/>
        <v>2022</v>
      </c>
      <c r="C742" s="3">
        <f t="shared" si="113"/>
        <v>1</v>
      </c>
      <c r="D742" t="str">
        <f t="shared" si="114"/>
        <v>January</v>
      </c>
      <c r="E742" t="str">
        <f t="shared" si="115"/>
        <v>Jan</v>
      </c>
      <c r="F742">
        <f t="shared" si="116"/>
        <v>10</v>
      </c>
      <c r="G742">
        <f t="shared" si="117"/>
        <v>2</v>
      </c>
      <c r="H742" t="str">
        <f t="shared" si="118"/>
        <v>Monday</v>
      </c>
      <c r="I742">
        <f t="shared" si="119"/>
        <v>3</v>
      </c>
      <c r="J742" t="str">
        <f t="shared" si="120"/>
        <v>No</v>
      </c>
    </row>
    <row r="743" spans="1:10" x14ac:dyDescent="0.25">
      <c r="A743" s="2">
        <f t="shared" ref="A743:A806" si="121">A742+1</f>
        <v>44572</v>
      </c>
      <c r="B743">
        <f t="shared" si="112"/>
        <v>2022</v>
      </c>
      <c r="C743" s="3">
        <f t="shared" si="113"/>
        <v>1</v>
      </c>
      <c r="D743" t="str">
        <f t="shared" si="114"/>
        <v>January</v>
      </c>
      <c r="E743" t="str">
        <f t="shared" si="115"/>
        <v>Jan</v>
      </c>
      <c r="F743">
        <f t="shared" si="116"/>
        <v>11</v>
      </c>
      <c r="G743">
        <f t="shared" si="117"/>
        <v>3</v>
      </c>
      <c r="H743" t="str">
        <f t="shared" si="118"/>
        <v>Tuesday</v>
      </c>
      <c r="I743">
        <f t="shared" si="119"/>
        <v>3</v>
      </c>
      <c r="J743" t="str">
        <f t="shared" si="120"/>
        <v>No</v>
      </c>
    </row>
    <row r="744" spans="1:10" x14ac:dyDescent="0.25">
      <c r="A744" s="2">
        <f t="shared" si="121"/>
        <v>44573</v>
      </c>
      <c r="B744">
        <f t="shared" si="112"/>
        <v>2022</v>
      </c>
      <c r="C744" s="3">
        <f t="shared" si="113"/>
        <v>1</v>
      </c>
      <c r="D744" t="str">
        <f t="shared" si="114"/>
        <v>January</v>
      </c>
      <c r="E744" t="str">
        <f t="shared" si="115"/>
        <v>Jan</v>
      </c>
      <c r="F744">
        <f t="shared" si="116"/>
        <v>12</v>
      </c>
      <c r="G744">
        <f t="shared" si="117"/>
        <v>4</v>
      </c>
      <c r="H744" t="str">
        <f t="shared" si="118"/>
        <v>Wednesday</v>
      </c>
      <c r="I744">
        <f t="shared" si="119"/>
        <v>3</v>
      </c>
      <c r="J744" t="str">
        <f t="shared" si="120"/>
        <v>No</v>
      </c>
    </row>
    <row r="745" spans="1:10" x14ac:dyDescent="0.25">
      <c r="A745" s="2">
        <f t="shared" si="121"/>
        <v>44574</v>
      </c>
      <c r="B745">
        <f t="shared" si="112"/>
        <v>2022</v>
      </c>
      <c r="C745" s="3">
        <f t="shared" si="113"/>
        <v>1</v>
      </c>
      <c r="D745" t="str">
        <f t="shared" si="114"/>
        <v>January</v>
      </c>
      <c r="E745" t="str">
        <f t="shared" si="115"/>
        <v>Jan</v>
      </c>
      <c r="F745">
        <f t="shared" si="116"/>
        <v>13</v>
      </c>
      <c r="G745">
        <f t="shared" si="117"/>
        <v>5</v>
      </c>
      <c r="H745" t="str">
        <f t="shared" si="118"/>
        <v>Thursday</v>
      </c>
      <c r="I745">
        <f t="shared" si="119"/>
        <v>3</v>
      </c>
      <c r="J745" t="str">
        <f t="shared" si="120"/>
        <v>No</v>
      </c>
    </row>
    <row r="746" spans="1:10" x14ac:dyDescent="0.25">
      <c r="A746" s="2">
        <f t="shared" si="121"/>
        <v>44575</v>
      </c>
      <c r="B746">
        <f t="shared" si="112"/>
        <v>2022</v>
      </c>
      <c r="C746" s="3">
        <f t="shared" si="113"/>
        <v>1</v>
      </c>
      <c r="D746" t="str">
        <f t="shared" si="114"/>
        <v>January</v>
      </c>
      <c r="E746" t="str">
        <f t="shared" si="115"/>
        <v>Jan</v>
      </c>
      <c r="F746">
        <f t="shared" si="116"/>
        <v>14</v>
      </c>
      <c r="G746">
        <f t="shared" si="117"/>
        <v>6</v>
      </c>
      <c r="H746" t="str">
        <f t="shared" si="118"/>
        <v>Friday</v>
      </c>
      <c r="I746">
        <f t="shared" si="119"/>
        <v>3</v>
      </c>
      <c r="J746" t="str">
        <f t="shared" si="120"/>
        <v>No</v>
      </c>
    </row>
    <row r="747" spans="1:10" x14ac:dyDescent="0.25">
      <c r="A747" s="2">
        <f t="shared" si="121"/>
        <v>44576</v>
      </c>
      <c r="B747">
        <f t="shared" si="112"/>
        <v>2022</v>
      </c>
      <c r="C747" s="3">
        <f t="shared" si="113"/>
        <v>1</v>
      </c>
      <c r="D747" t="str">
        <f t="shared" si="114"/>
        <v>January</v>
      </c>
      <c r="E747" t="str">
        <f t="shared" si="115"/>
        <v>Jan</v>
      </c>
      <c r="F747">
        <f t="shared" si="116"/>
        <v>15</v>
      </c>
      <c r="G747">
        <f t="shared" si="117"/>
        <v>7</v>
      </c>
      <c r="H747" t="str">
        <f t="shared" si="118"/>
        <v>Saturday</v>
      </c>
      <c r="I747">
        <f t="shared" si="119"/>
        <v>3</v>
      </c>
      <c r="J747" t="str">
        <f t="shared" si="120"/>
        <v>Yes</v>
      </c>
    </row>
    <row r="748" spans="1:10" x14ac:dyDescent="0.25">
      <c r="A748" s="2">
        <f t="shared" si="121"/>
        <v>44577</v>
      </c>
      <c r="B748">
        <f t="shared" si="112"/>
        <v>2022</v>
      </c>
      <c r="C748" s="3">
        <f t="shared" si="113"/>
        <v>1</v>
      </c>
      <c r="D748" t="str">
        <f t="shared" si="114"/>
        <v>January</v>
      </c>
      <c r="E748" t="str">
        <f t="shared" si="115"/>
        <v>Jan</v>
      </c>
      <c r="F748">
        <f t="shared" si="116"/>
        <v>16</v>
      </c>
      <c r="G748">
        <f t="shared" si="117"/>
        <v>1</v>
      </c>
      <c r="H748" t="str">
        <f t="shared" si="118"/>
        <v>Sunday</v>
      </c>
      <c r="I748">
        <f t="shared" si="119"/>
        <v>4</v>
      </c>
      <c r="J748" t="str">
        <f t="shared" si="120"/>
        <v>Yes</v>
      </c>
    </row>
    <row r="749" spans="1:10" x14ac:dyDescent="0.25">
      <c r="A749" s="2">
        <f t="shared" si="121"/>
        <v>44578</v>
      </c>
      <c r="B749">
        <f t="shared" si="112"/>
        <v>2022</v>
      </c>
      <c r="C749" s="3">
        <f t="shared" si="113"/>
        <v>1</v>
      </c>
      <c r="D749" t="str">
        <f t="shared" si="114"/>
        <v>January</v>
      </c>
      <c r="E749" t="str">
        <f t="shared" si="115"/>
        <v>Jan</v>
      </c>
      <c r="F749">
        <f t="shared" si="116"/>
        <v>17</v>
      </c>
      <c r="G749">
        <f t="shared" si="117"/>
        <v>2</v>
      </c>
      <c r="H749" t="str">
        <f t="shared" si="118"/>
        <v>Monday</v>
      </c>
      <c r="I749">
        <f t="shared" si="119"/>
        <v>4</v>
      </c>
      <c r="J749" t="str">
        <f t="shared" si="120"/>
        <v>No</v>
      </c>
    </row>
    <row r="750" spans="1:10" x14ac:dyDescent="0.25">
      <c r="A750" s="2">
        <f t="shared" si="121"/>
        <v>44579</v>
      </c>
      <c r="B750">
        <f t="shared" si="112"/>
        <v>2022</v>
      </c>
      <c r="C750" s="3">
        <f t="shared" si="113"/>
        <v>1</v>
      </c>
      <c r="D750" t="str">
        <f t="shared" si="114"/>
        <v>January</v>
      </c>
      <c r="E750" t="str">
        <f t="shared" si="115"/>
        <v>Jan</v>
      </c>
      <c r="F750">
        <f t="shared" si="116"/>
        <v>18</v>
      </c>
      <c r="G750">
        <f t="shared" si="117"/>
        <v>3</v>
      </c>
      <c r="H750" t="str">
        <f t="shared" si="118"/>
        <v>Tuesday</v>
      </c>
      <c r="I750">
        <f t="shared" si="119"/>
        <v>4</v>
      </c>
      <c r="J750" t="str">
        <f t="shared" si="120"/>
        <v>No</v>
      </c>
    </row>
    <row r="751" spans="1:10" x14ac:dyDescent="0.25">
      <c r="A751" s="2">
        <f t="shared" si="121"/>
        <v>44580</v>
      </c>
      <c r="B751">
        <f t="shared" si="112"/>
        <v>2022</v>
      </c>
      <c r="C751" s="3">
        <f t="shared" si="113"/>
        <v>1</v>
      </c>
      <c r="D751" t="str">
        <f t="shared" si="114"/>
        <v>January</v>
      </c>
      <c r="E751" t="str">
        <f t="shared" si="115"/>
        <v>Jan</v>
      </c>
      <c r="F751">
        <f t="shared" si="116"/>
        <v>19</v>
      </c>
      <c r="G751">
        <f t="shared" si="117"/>
        <v>4</v>
      </c>
      <c r="H751" t="str">
        <f t="shared" si="118"/>
        <v>Wednesday</v>
      </c>
      <c r="I751">
        <f t="shared" si="119"/>
        <v>4</v>
      </c>
      <c r="J751" t="str">
        <f t="shared" si="120"/>
        <v>No</v>
      </c>
    </row>
    <row r="752" spans="1:10" x14ac:dyDescent="0.25">
      <c r="A752" s="2">
        <f t="shared" si="121"/>
        <v>44581</v>
      </c>
      <c r="B752">
        <f t="shared" si="112"/>
        <v>2022</v>
      </c>
      <c r="C752" s="3">
        <f t="shared" si="113"/>
        <v>1</v>
      </c>
      <c r="D752" t="str">
        <f t="shared" si="114"/>
        <v>January</v>
      </c>
      <c r="E752" t="str">
        <f t="shared" si="115"/>
        <v>Jan</v>
      </c>
      <c r="F752">
        <f t="shared" si="116"/>
        <v>20</v>
      </c>
      <c r="G752">
        <f t="shared" si="117"/>
        <v>5</v>
      </c>
      <c r="H752" t="str">
        <f t="shared" si="118"/>
        <v>Thursday</v>
      </c>
      <c r="I752">
        <f t="shared" si="119"/>
        <v>4</v>
      </c>
      <c r="J752" t="str">
        <f t="shared" si="120"/>
        <v>No</v>
      </c>
    </row>
    <row r="753" spans="1:10" x14ac:dyDescent="0.25">
      <c r="A753" s="2">
        <f t="shared" si="121"/>
        <v>44582</v>
      </c>
      <c r="B753">
        <f t="shared" si="112"/>
        <v>2022</v>
      </c>
      <c r="C753" s="3">
        <f t="shared" si="113"/>
        <v>1</v>
      </c>
      <c r="D753" t="str">
        <f t="shared" si="114"/>
        <v>January</v>
      </c>
      <c r="E753" t="str">
        <f t="shared" si="115"/>
        <v>Jan</v>
      </c>
      <c r="F753">
        <f t="shared" si="116"/>
        <v>21</v>
      </c>
      <c r="G753">
        <f t="shared" si="117"/>
        <v>6</v>
      </c>
      <c r="H753" t="str">
        <f t="shared" si="118"/>
        <v>Friday</v>
      </c>
      <c r="I753">
        <f t="shared" si="119"/>
        <v>4</v>
      </c>
      <c r="J753" t="str">
        <f t="shared" si="120"/>
        <v>No</v>
      </c>
    </row>
    <row r="754" spans="1:10" x14ac:dyDescent="0.25">
      <c r="A754" s="2">
        <f t="shared" si="121"/>
        <v>44583</v>
      </c>
      <c r="B754">
        <f t="shared" si="112"/>
        <v>2022</v>
      </c>
      <c r="C754" s="3">
        <f t="shared" si="113"/>
        <v>1</v>
      </c>
      <c r="D754" t="str">
        <f t="shared" si="114"/>
        <v>January</v>
      </c>
      <c r="E754" t="str">
        <f t="shared" si="115"/>
        <v>Jan</v>
      </c>
      <c r="F754">
        <f t="shared" si="116"/>
        <v>22</v>
      </c>
      <c r="G754">
        <f t="shared" si="117"/>
        <v>7</v>
      </c>
      <c r="H754" t="str">
        <f t="shared" si="118"/>
        <v>Saturday</v>
      </c>
      <c r="I754">
        <f t="shared" si="119"/>
        <v>4</v>
      </c>
      <c r="J754" t="str">
        <f t="shared" si="120"/>
        <v>Yes</v>
      </c>
    </row>
    <row r="755" spans="1:10" x14ac:dyDescent="0.25">
      <c r="A755" s="2">
        <f t="shared" si="121"/>
        <v>44584</v>
      </c>
      <c r="B755">
        <f t="shared" si="112"/>
        <v>2022</v>
      </c>
      <c r="C755" s="3">
        <f t="shared" si="113"/>
        <v>1</v>
      </c>
      <c r="D755" t="str">
        <f t="shared" si="114"/>
        <v>January</v>
      </c>
      <c r="E755" t="str">
        <f t="shared" si="115"/>
        <v>Jan</v>
      </c>
      <c r="F755">
        <f t="shared" si="116"/>
        <v>23</v>
      </c>
      <c r="G755">
        <f t="shared" si="117"/>
        <v>1</v>
      </c>
      <c r="H755" t="str">
        <f t="shared" si="118"/>
        <v>Sunday</v>
      </c>
      <c r="I755">
        <f t="shared" si="119"/>
        <v>5</v>
      </c>
      <c r="J755" t="str">
        <f t="shared" si="120"/>
        <v>Yes</v>
      </c>
    </row>
    <row r="756" spans="1:10" x14ac:dyDescent="0.25">
      <c r="A756" s="2">
        <f t="shared" si="121"/>
        <v>44585</v>
      </c>
      <c r="B756">
        <f t="shared" si="112"/>
        <v>2022</v>
      </c>
      <c r="C756" s="3">
        <f t="shared" si="113"/>
        <v>1</v>
      </c>
      <c r="D756" t="str">
        <f t="shared" si="114"/>
        <v>January</v>
      </c>
      <c r="E756" t="str">
        <f t="shared" si="115"/>
        <v>Jan</v>
      </c>
      <c r="F756">
        <f t="shared" si="116"/>
        <v>24</v>
      </c>
      <c r="G756">
        <f t="shared" si="117"/>
        <v>2</v>
      </c>
      <c r="H756" t="str">
        <f t="shared" si="118"/>
        <v>Monday</v>
      </c>
      <c r="I756">
        <f t="shared" si="119"/>
        <v>5</v>
      </c>
      <c r="J756" t="str">
        <f t="shared" si="120"/>
        <v>No</v>
      </c>
    </row>
    <row r="757" spans="1:10" x14ac:dyDescent="0.25">
      <c r="A757" s="2">
        <f t="shared" si="121"/>
        <v>44586</v>
      </c>
      <c r="B757">
        <f t="shared" si="112"/>
        <v>2022</v>
      </c>
      <c r="C757" s="3">
        <f t="shared" si="113"/>
        <v>1</v>
      </c>
      <c r="D757" t="str">
        <f t="shared" si="114"/>
        <v>January</v>
      </c>
      <c r="E757" t="str">
        <f t="shared" si="115"/>
        <v>Jan</v>
      </c>
      <c r="F757">
        <f t="shared" si="116"/>
        <v>25</v>
      </c>
      <c r="G757">
        <f t="shared" si="117"/>
        <v>3</v>
      </c>
      <c r="H757" t="str">
        <f t="shared" si="118"/>
        <v>Tuesday</v>
      </c>
      <c r="I757">
        <f t="shared" si="119"/>
        <v>5</v>
      </c>
      <c r="J757" t="str">
        <f t="shared" si="120"/>
        <v>No</v>
      </c>
    </row>
    <row r="758" spans="1:10" x14ac:dyDescent="0.25">
      <c r="A758" s="2">
        <f t="shared" si="121"/>
        <v>44587</v>
      </c>
      <c r="B758">
        <f t="shared" si="112"/>
        <v>2022</v>
      </c>
      <c r="C758" s="3">
        <f t="shared" si="113"/>
        <v>1</v>
      </c>
      <c r="D758" t="str">
        <f t="shared" si="114"/>
        <v>January</v>
      </c>
      <c r="E758" t="str">
        <f t="shared" si="115"/>
        <v>Jan</v>
      </c>
      <c r="F758">
        <f t="shared" si="116"/>
        <v>26</v>
      </c>
      <c r="G758">
        <f t="shared" si="117"/>
        <v>4</v>
      </c>
      <c r="H758" t="str">
        <f t="shared" si="118"/>
        <v>Wednesday</v>
      </c>
      <c r="I758">
        <f t="shared" si="119"/>
        <v>5</v>
      </c>
      <c r="J758" t="str">
        <f t="shared" si="120"/>
        <v>No</v>
      </c>
    </row>
    <row r="759" spans="1:10" x14ac:dyDescent="0.25">
      <c r="A759" s="2">
        <f t="shared" si="121"/>
        <v>44588</v>
      </c>
      <c r="B759">
        <f t="shared" si="112"/>
        <v>2022</v>
      </c>
      <c r="C759" s="3">
        <f t="shared" si="113"/>
        <v>1</v>
      </c>
      <c r="D759" t="str">
        <f t="shared" si="114"/>
        <v>January</v>
      </c>
      <c r="E759" t="str">
        <f t="shared" si="115"/>
        <v>Jan</v>
      </c>
      <c r="F759">
        <f t="shared" si="116"/>
        <v>27</v>
      </c>
      <c r="G759">
        <f t="shared" si="117"/>
        <v>5</v>
      </c>
      <c r="H759" t="str">
        <f t="shared" si="118"/>
        <v>Thursday</v>
      </c>
      <c r="I759">
        <f t="shared" si="119"/>
        <v>5</v>
      </c>
      <c r="J759" t="str">
        <f t="shared" si="120"/>
        <v>No</v>
      </c>
    </row>
    <row r="760" spans="1:10" x14ac:dyDescent="0.25">
      <c r="A760" s="2">
        <f t="shared" si="121"/>
        <v>44589</v>
      </c>
      <c r="B760">
        <f t="shared" si="112"/>
        <v>2022</v>
      </c>
      <c r="C760" s="3">
        <f t="shared" si="113"/>
        <v>1</v>
      </c>
      <c r="D760" t="str">
        <f t="shared" si="114"/>
        <v>January</v>
      </c>
      <c r="E760" t="str">
        <f t="shared" si="115"/>
        <v>Jan</v>
      </c>
      <c r="F760">
        <f t="shared" si="116"/>
        <v>28</v>
      </c>
      <c r="G760">
        <f t="shared" si="117"/>
        <v>6</v>
      </c>
      <c r="H760" t="str">
        <f t="shared" si="118"/>
        <v>Friday</v>
      </c>
      <c r="I760">
        <f t="shared" si="119"/>
        <v>5</v>
      </c>
      <c r="J760" t="str">
        <f t="shared" si="120"/>
        <v>No</v>
      </c>
    </row>
    <row r="761" spans="1:10" x14ac:dyDescent="0.25">
      <c r="A761" s="2">
        <f t="shared" si="121"/>
        <v>44590</v>
      </c>
      <c r="B761">
        <f t="shared" si="112"/>
        <v>2022</v>
      </c>
      <c r="C761" s="3">
        <f t="shared" si="113"/>
        <v>1</v>
      </c>
      <c r="D761" t="str">
        <f t="shared" si="114"/>
        <v>January</v>
      </c>
      <c r="E761" t="str">
        <f t="shared" si="115"/>
        <v>Jan</v>
      </c>
      <c r="F761">
        <f t="shared" si="116"/>
        <v>29</v>
      </c>
      <c r="G761">
        <f t="shared" si="117"/>
        <v>7</v>
      </c>
      <c r="H761" t="str">
        <f t="shared" si="118"/>
        <v>Saturday</v>
      </c>
      <c r="I761">
        <f t="shared" si="119"/>
        <v>5</v>
      </c>
      <c r="J761" t="str">
        <f t="shared" si="120"/>
        <v>Yes</v>
      </c>
    </row>
    <row r="762" spans="1:10" x14ac:dyDescent="0.25">
      <c r="A762" s="2">
        <f t="shared" si="121"/>
        <v>44591</v>
      </c>
      <c r="B762">
        <f t="shared" si="112"/>
        <v>2022</v>
      </c>
      <c r="C762" s="3">
        <f t="shared" si="113"/>
        <v>1</v>
      </c>
      <c r="D762" t="str">
        <f t="shared" si="114"/>
        <v>January</v>
      </c>
      <c r="E762" t="str">
        <f t="shared" si="115"/>
        <v>Jan</v>
      </c>
      <c r="F762">
        <f t="shared" si="116"/>
        <v>30</v>
      </c>
      <c r="G762">
        <f t="shared" si="117"/>
        <v>1</v>
      </c>
      <c r="H762" t="str">
        <f t="shared" si="118"/>
        <v>Sunday</v>
      </c>
      <c r="I762">
        <f t="shared" si="119"/>
        <v>6</v>
      </c>
      <c r="J762" t="str">
        <f t="shared" si="120"/>
        <v>Yes</v>
      </c>
    </row>
    <row r="763" spans="1:10" x14ac:dyDescent="0.25">
      <c r="A763" s="2">
        <f t="shared" si="121"/>
        <v>44592</v>
      </c>
      <c r="B763">
        <f t="shared" si="112"/>
        <v>2022</v>
      </c>
      <c r="C763" s="3">
        <f t="shared" si="113"/>
        <v>1</v>
      </c>
      <c r="D763" t="str">
        <f t="shared" si="114"/>
        <v>January</v>
      </c>
      <c r="E763" t="str">
        <f t="shared" si="115"/>
        <v>Jan</v>
      </c>
      <c r="F763">
        <f t="shared" si="116"/>
        <v>31</v>
      </c>
      <c r="G763">
        <f t="shared" si="117"/>
        <v>2</v>
      </c>
      <c r="H763" t="str">
        <f t="shared" si="118"/>
        <v>Monday</v>
      </c>
      <c r="I763">
        <f t="shared" si="119"/>
        <v>6</v>
      </c>
      <c r="J763" t="str">
        <f t="shared" si="120"/>
        <v>No</v>
      </c>
    </row>
    <row r="764" spans="1:10" x14ac:dyDescent="0.25">
      <c r="A764" s="2">
        <f t="shared" si="121"/>
        <v>44593</v>
      </c>
      <c r="B764">
        <f t="shared" si="112"/>
        <v>2022</v>
      </c>
      <c r="C764" s="3">
        <f t="shared" si="113"/>
        <v>1</v>
      </c>
      <c r="D764" t="str">
        <f t="shared" si="114"/>
        <v>February</v>
      </c>
      <c r="E764" t="str">
        <f t="shared" si="115"/>
        <v>Feb</v>
      </c>
      <c r="F764">
        <f t="shared" si="116"/>
        <v>1</v>
      </c>
      <c r="G764">
        <f t="shared" si="117"/>
        <v>3</v>
      </c>
      <c r="H764" t="str">
        <f t="shared" si="118"/>
        <v>Tuesday</v>
      </c>
      <c r="I764">
        <f t="shared" si="119"/>
        <v>6</v>
      </c>
      <c r="J764" t="str">
        <f t="shared" si="120"/>
        <v>No</v>
      </c>
    </row>
    <row r="765" spans="1:10" x14ac:dyDescent="0.25">
      <c r="A765" s="2">
        <f t="shared" si="121"/>
        <v>44594</v>
      </c>
      <c r="B765">
        <f t="shared" si="112"/>
        <v>2022</v>
      </c>
      <c r="C765" s="3">
        <f t="shared" si="113"/>
        <v>1</v>
      </c>
      <c r="D765" t="str">
        <f t="shared" si="114"/>
        <v>February</v>
      </c>
      <c r="E765" t="str">
        <f t="shared" si="115"/>
        <v>Feb</v>
      </c>
      <c r="F765">
        <f t="shared" si="116"/>
        <v>2</v>
      </c>
      <c r="G765">
        <f t="shared" si="117"/>
        <v>4</v>
      </c>
      <c r="H765" t="str">
        <f t="shared" si="118"/>
        <v>Wednesday</v>
      </c>
      <c r="I765">
        <f t="shared" si="119"/>
        <v>6</v>
      </c>
      <c r="J765" t="str">
        <f t="shared" si="120"/>
        <v>No</v>
      </c>
    </row>
    <row r="766" spans="1:10" x14ac:dyDescent="0.25">
      <c r="A766" s="2">
        <f t="shared" si="121"/>
        <v>44595</v>
      </c>
      <c r="B766">
        <f t="shared" si="112"/>
        <v>2022</v>
      </c>
      <c r="C766" s="3">
        <f t="shared" si="113"/>
        <v>1</v>
      </c>
      <c r="D766" t="str">
        <f t="shared" si="114"/>
        <v>February</v>
      </c>
      <c r="E766" t="str">
        <f t="shared" si="115"/>
        <v>Feb</v>
      </c>
      <c r="F766">
        <f t="shared" si="116"/>
        <v>3</v>
      </c>
      <c r="G766">
        <f t="shared" si="117"/>
        <v>5</v>
      </c>
      <c r="H766" t="str">
        <f t="shared" si="118"/>
        <v>Thursday</v>
      </c>
      <c r="I766">
        <f t="shared" si="119"/>
        <v>6</v>
      </c>
      <c r="J766" t="str">
        <f t="shared" si="120"/>
        <v>No</v>
      </c>
    </row>
    <row r="767" spans="1:10" x14ac:dyDescent="0.25">
      <c r="A767" s="2">
        <f t="shared" si="121"/>
        <v>44596</v>
      </c>
      <c r="B767">
        <f t="shared" si="112"/>
        <v>2022</v>
      </c>
      <c r="C767" s="3">
        <f t="shared" si="113"/>
        <v>1</v>
      </c>
      <c r="D767" t="str">
        <f t="shared" si="114"/>
        <v>February</v>
      </c>
      <c r="E767" t="str">
        <f t="shared" si="115"/>
        <v>Feb</v>
      </c>
      <c r="F767">
        <f t="shared" si="116"/>
        <v>4</v>
      </c>
      <c r="G767">
        <f t="shared" si="117"/>
        <v>6</v>
      </c>
      <c r="H767" t="str">
        <f t="shared" si="118"/>
        <v>Friday</v>
      </c>
      <c r="I767">
        <f t="shared" si="119"/>
        <v>6</v>
      </c>
      <c r="J767" t="str">
        <f t="shared" si="120"/>
        <v>No</v>
      </c>
    </row>
    <row r="768" spans="1:10" x14ac:dyDescent="0.25">
      <c r="A768" s="2">
        <f t="shared" si="121"/>
        <v>44597</v>
      </c>
      <c r="B768">
        <f t="shared" si="112"/>
        <v>2022</v>
      </c>
      <c r="C768" s="3">
        <f t="shared" si="113"/>
        <v>1</v>
      </c>
      <c r="D768" t="str">
        <f t="shared" si="114"/>
        <v>February</v>
      </c>
      <c r="E768" t="str">
        <f t="shared" si="115"/>
        <v>Feb</v>
      </c>
      <c r="F768">
        <f t="shared" si="116"/>
        <v>5</v>
      </c>
      <c r="G768">
        <f t="shared" si="117"/>
        <v>7</v>
      </c>
      <c r="H768" t="str">
        <f t="shared" si="118"/>
        <v>Saturday</v>
      </c>
      <c r="I768">
        <f t="shared" si="119"/>
        <v>6</v>
      </c>
      <c r="J768" t="str">
        <f t="shared" si="120"/>
        <v>Yes</v>
      </c>
    </row>
    <row r="769" spans="1:10" x14ac:dyDescent="0.25">
      <c r="A769" s="2">
        <f t="shared" si="121"/>
        <v>44598</v>
      </c>
      <c r="B769">
        <f t="shared" si="112"/>
        <v>2022</v>
      </c>
      <c r="C769" s="3">
        <f t="shared" si="113"/>
        <v>1</v>
      </c>
      <c r="D769" t="str">
        <f t="shared" si="114"/>
        <v>February</v>
      </c>
      <c r="E769" t="str">
        <f t="shared" si="115"/>
        <v>Feb</v>
      </c>
      <c r="F769">
        <f t="shared" si="116"/>
        <v>6</v>
      </c>
      <c r="G769">
        <f t="shared" si="117"/>
        <v>1</v>
      </c>
      <c r="H769" t="str">
        <f t="shared" si="118"/>
        <v>Sunday</v>
      </c>
      <c r="I769">
        <f t="shared" si="119"/>
        <v>7</v>
      </c>
      <c r="J769" t="str">
        <f t="shared" si="120"/>
        <v>Yes</v>
      </c>
    </row>
    <row r="770" spans="1:10" x14ac:dyDescent="0.25">
      <c r="A770" s="2">
        <f t="shared" si="121"/>
        <v>44599</v>
      </c>
      <c r="B770">
        <f t="shared" si="112"/>
        <v>2022</v>
      </c>
      <c r="C770" s="3">
        <f t="shared" si="113"/>
        <v>1</v>
      </c>
      <c r="D770" t="str">
        <f t="shared" si="114"/>
        <v>February</v>
      </c>
      <c r="E770" t="str">
        <f t="shared" si="115"/>
        <v>Feb</v>
      </c>
      <c r="F770">
        <f t="shared" si="116"/>
        <v>7</v>
      </c>
      <c r="G770">
        <f t="shared" si="117"/>
        <v>2</v>
      </c>
      <c r="H770" t="str">
        <f t="shared" si="118"/>
        <v>Monday</v>
      </c>
      <c r="I770">
        <f t="shared" si="119"/>
        <v>7</v>
      </c>
      <c r="J770" t="str">
        <f t="shared" si="120"/>
        <v>No</v>
      </c>
    </row>
    <row r="771" spans="1:10" x14ac:dyDescent="0.25">
      <c r="A771" s="2">
        <f t="shared" si="121"/>
        <v>44600</v>
      </c>
      <c r="B771">
        <f t="shared" ref="B771:B834" si="122">YEAR(A771)</f>
        <v>2022</v>
      </c>
      <c r="C771" s="3">
        <f t="shared" ref="C771:C834" si="123">ROUNDUP(MONTH(A771)/3, 0)</f>
        <v>1</v>
      </c>
      <c r="D771" t="str">
        <f t="shared" ref="D771:D834" si="124">TEXT(A771,"mmmm")</f>
        <v>February</v>
      </c>
      <c r="E771" t="str">
        <f t="shared" ref="E771:E834" si="125">TEXT(A771,"mmm")</f>
        <v>Feb</v>
      </c>
      <c r="F771">
        <f t="shared" ref="F771:F834" si="126">DAY(A771)</f>
        <v>8</v>
      </c>
      <c r="G771">
        <f t="shared" ref="G771:G834" si="127">WEEKDAY(A771, 1 )</f>
        <v>3</v>
      </c>
      <c r="H771" t="str">
        <f t="shared" ref="H771:H834" si="128">TEXT(A771,"dddd")</f>
        <v>Tuesday</v>
      </c>
      <c r="I771">
        <f t="shared" ref="I771:I834" si="129">WEEKNUM(A771,1)</f>
        <v>7</v>
      </c>
      <c r="J771" t="str">
        <f t="shared" ref="J771:J834" si="130">IF(OR(G771=1,G771=7), "Yes", "No")</f>
        <v>No</v>
      </c>
    </row>
    <row r="772" spans="1:10" x14ac:dyDescent="0.25">
      <c r="A772" s="2">
        <f t="shared" si="121"/>
        <v>44601</v>
      </c>
      <c r="B772">
        <f t="shared" si="122"/>
        <v>2022</v>
      </c>
      <c r="C772" s="3">
        <f t="shared" si="123"/>
        <v>1</v>
      </c>
      <c r="D772" t="str">
        <f t="shared" si="124"/>
        <v>February</v>
      </c>
      <c r="E772" t="str">
        <f t="shared" si="125"/>
        <v>Feb</v>
      </c>
      <c r="F772">
        <f t="shared" si="126"/>
        <v>9</v>
      </c>
      <c r="G772">
        <f t="shared" si="127"/>
        <v>4</v>
      </c>
      <c r="H772" t="str">
        <f t="shared" si="128"/>
        <v>Wednesday</v>
      </c>
      <c r="I772">
        <f t="shared" si="129"/>
        <v>7</v>
      </c>
      <c r="J772" t="str">
        <f t="shared" si="130"/>
        <v>No</v>
      </c>
    </row>
    <row r="773" spans="1:10" x14ac:dyDescent="0.25">
      <c r="A773" s="2">
        <f t="shared" si="121"/>
        <v>44602</v>
      </c>
      <c r="B773">
        <f t="shared" si="122"/>
        <v>2022</v>
      </c>
      <c r="C773" s="3">
        <f t="shared" si="123"/>
        <v>1</v>
      </c>
      <c r="D773" t="str">
        <f t="shared" si="124"/>
        <v>February</v>
      </c>
      <c r="E773" t="str">
        <f t="shared" si="125"/>
        <v>Feb</v>
      </c>
      <c r="F773">
        <f t="shared" si="126"/>
        <v>10</v>
      </c>
      <c r="G773">
        <f t="shared" si="127"/>
        <v>5</v>
      </c>
      <c r="H773" t="str">
        <f t="shared" si="128"/>
        <v>Thursday</v>
      </c>
      <c r="I773">
        <f t="shared" si="129"/>
        <v>7</v>
      </c>
      <c r="J773" t="str">
        <f t="shared" si="130"/>
        <v>No</v>
      </c>
    </row>
    <row r="774" spans="1:10" x14ac:dyDescent="0.25">
      <c r="A774" s="2">
        <f t="shared" si="121"/>
        <v>44603</v>
      </c>
      <c r="B774">
        <f t="shared" si="122"/>
        <v>2022</v>
      </c>
      <c r="C774" s="3">
        <f t="shared" si="123"/>
        <v>1</v>
      </c>
      <c r="D774" t="str">
        <f t="shared" si="124"/>
        <v>February</v>
      </c>
      <c r="E774" t="str">
        <f t="shared" si="125"/>
        <v>Feb</v>
      </c>
      <c r="F774">
        <f t="shared" si="126"/>
        <v>11</v>
      </c>
      <c r="G774">
        <f t="shared" si="127"/>
        <v>6</v>
      </c>
      <c r="H774" t="str">
        <f t="shared" si="128"/>
        <v>Friday</v>
      </c>
      <c r="I774">
        <f t="shared" si="129"/>
        <v>7</v>
      </c>
      <c r="J774" t="str">
        <f t="shared" si="130"/>
        <v>No</v>
      </c>
    </row>
    <row r="775" spans="1:10" x14ac:dyDescent="0.25">
      <c r="A775" s="2">
        <f t="shared" si="121"/>
        <v>44604</v>
      </c>
      <c r="B775">
        <f t="shared" si="122"/>
        <v>2022</v>
      </c>
      <c r="C775" s="3">
        <f t="shared" si="123"/>
        <v>1</v>
      </c>
      <c r="D775" t="str">
        <f t="shared" si="124"/>
        <v>February</v>
      </c>
      <c r="E775" t="str">
        <f t="shared" si="125"/>
        <v>Feb</v>
      </c>
      <c r="F775">
        <f t="shared" si="126"/>
        <v>12</v>
      </c>
      <c r="G775">
        <f t="shared" si="127"/>
        <v>7</v>
      </c>
      <c r="H775" t="str">
        <f t="shared" si="128"/>
        <v>Saturday</v>
      </c>
      <c r="I775">
        <f t="shared" si="129"/>
        <v>7</v>
      </c>
      <c r="J775" t="str">
        <f t="shared" si="130"/>
        <v>Yes</v>
      </c>
    </row>
    <row r="776" spans="1:10" x14ac:dyDescent="0.25">
      <c r="A776" s="2">
        <f t="shared" si="121"/>
        <v>44605</v>
      </c>
      <c r="B776">
        <f t="shared" si="122"/>
        <v>2022</v>
      </c>
      <c r="C776" s="3">
        <f t="shared" si="123"/>
        <v>1</v>
      </c>
      <c r="D776" t="str">
        <f t="shared" si="124"/>
        <v>February</v>
      </c>
      <c r="E776" t="str">
        <f t="shared" si="125"/>
        <v>Feb</v>
      </c>
      <c r="F776">
        <f t="shared" si="126"/>
        <v>13</v>
      </c>
      <c r="G776">
        <f t="shared" si="127"/>
        <v>1</v>
      </c>
      <c r="H776" t="str">
        <f t="shared" si="128"/>
        <v>Sunday</v>
      </c>
      <c r="I776">
        <f t="shared" si="129"/>
        <v>8</v>
      </c>
      <c r="J776" t="str">
        <f t="shared" si="130"/>
        <v>Yes</v>
      </c>
    </row>
    <row r="777" spans="1:10" x14ac:dyDescent="0.25">
      <c r="A777" s="2">
        <f t="shared" si="121"/>
        <v>44606</v>
      </c>
      <c r="B777">
        <f t="shared" si="122"/>
        <v>2022</v>
      </c>
      <c r="C777" s="3">
        <f t="shared" si="123"/>
        <v>1</v>
      </c>
      <c r="D777" t="str">
        <f t="shared" si="124"/>
        <v>February</v>
      </c>
      <c r="E777" t="str">
        <f t="shared" si="125"/>
        <v>Feb</v>
      </c>
      <c r="F777">
        <f t="shared" si="126"/>
        <v>14</v>
      </c>
      <c r="G777">
        <f t="shared" si="127"/>
        <v>2</v>
      </c>
      <c r="H777" t="str">
        <f t="shared" si="128"/>
        <v>Monday</v>
      </c>
      <c r="I777">
        <f t="shared" si="129"/>
        <v>8</v>
      </c>
      <c r="J777" t="str">
        <f t="shared" si="130"/>
        <v>No</v>
      </c>
    </row>
    <row r="778" spans="1:10" x14ac:dyDescent="0.25">
      <c r="A778" s="2">
        <f t="shared" si="121"/>
        <v>44607</v>
      </c>
      <c r="B778">
        <f t="shared" si="122"/>
        <v>2022</v>
      </c>
      <c r="C778" s="3">
        <f t="shared" si="123"/>
        <v>1</v>
      </c>
      <c r="D778" t="str">
        <f t="shared" si="124"/>
        <v>February</v>
      </c>
      <c r="E778" t="str">
        <f t="shared" si="125"/>
        <v>Feb</v>
      </c>
      <c r="F778">
        <f t="shared" si="126"/>
        <v>15</v>
      </c>
      <c r="G778">
        <f t="shared" si="127"/>
        <v>3</v>
      </c>
      <c r="H778" t="str">
        <f t="shared" si="128"/>
        <v>Tuesday</v>
      </c>
      <c r="I778">
        <f t="shared" si="129"/>
        <v>8</v>
      </c>
      <c r="J778" t="str">
        <f t="shared" si="130"/>
        <v>No</v>
      </c>
    </row>
    <row r="779" spans="1:10" x14ac:dyDescent="0.25">
      <c r="A779" s="2">
        <f t="shared" si="121"/>
        <v>44608</v>
      </c>
      <c r="B779">
        <f t="shared" si="122"/>
        <v>2022</v>
      </c>
      <c r="C779" s="3">
        <f t="shared" si="123"/>
        <v>1</v>
      </c>
      <c r="D779" t="str">
        <f t="shared" si="124"/>
        <v>February</v>
      </c>
      <c r="E779" t="str">
        <f t="shared" si="125"/>
        <v>Feb</v>
      </c>
      <c r="F779">
        <f t="shared" si="126"/>
        <v>16</v>
      </c>
      <c r="G779">
        <f t="shared" si="127"/>
        <v>4</v>
      </c>
      <c r="H779" t="str">
        <f t="shared" si="128"/>
        <v>Wednesday</v>
      </c>
      <c r="I779">
        <f t="shared" si="129"/>
        <v>8</v>
      </c>
      <c r="J779" t="str">
        <f t="shared" si="130"/>
        <v>No</v>
      </c>
    </row>
    <row r="780" spans="1:10" x14ac:dyDescent="0.25">
      <c r="A780" s="2">
        <f t="shared" si="121"/>
        <v>44609</v>
      </c>
      <c r="B780">
        <f t="shared" si="122"/>
        <v>2022</v>
      </c>
      <c r="C780" s="3">
        <f t="shared" si="123"/>
        <v>1</v>
      </c>
      <c r="D780" t="str">
        <f t="shared" si="124"/>
        <v>February</v>
      </c>
      <c r="E780" t="str">
        <f t="shared" si="125"/>
        <v>Feb</v>
      </c>
      <c r="F780">
        <f t="shared" si="126"/>
        <v>17</v>
      </c>
      <c r="G780">
        <f t="shared" si="127"/>
        <v>5</v>
      </c>
      <c r="H780" t="str">
        <f t="shared" si="128"/>
        <v>Thursday</v>
      </c>
      <c r="I780">
        <f t="shared" si="129"/>
        <v>8</v>
      </c>
      <c r="J780" t="str">
        <f t="shared" si="130"/>
        <v>No</v>
      </c>
    </row>
    <row r="781" spans="1:10" x14ac:dyDescent="0.25">
      <c r="A781" s="2">
        <f t="shared" si="121"/>
        <v>44610</v>
      </c>
      <c r="B781">
        <f t="shared" si="122"/>
        <v>2022</v>
      </c>
      <c r="C781" s="3">
        <f t="shared" si="123"/>
        <v>1</v>
      </c>
      <c r="D781" t="str">
        <f t="shared" si="124"/>
        <v>February</v>
      </c>
      <c r="E781" t="str">
        <f t="shared" si="125"/>
        <v>Feb</v>
      </c>
      <c r="F781">
        <f t="shared" si="126"/>
        <v>18</v>
      </c>
      <c r="G781">
        <f t="shared" si="127"/>
        <v>6</v>
      </c>
      <c r="H781" t="str">
        <f t="shared" si="128"/>
        <v>Friday</v>
      </c>
      <c r="I781">
        <f t="shared" si="129"/>
        <v>8</v>
      </c>
      <c r="J781" t="str">
        <f t="shared" si="130"/>
        <v>No</v>
      </c>
    </row>
    <row r="782" spans="1:10" x14ac:dyDescent="0.25">
      <c r="A782" s="2">
        <f t="shared" si="121"/>
        <v>44611</v>
      </c>
      <c r="B782">
        <f t="shared" si="122"/>
        <v>2022</v>
      </c>
      <c r="C782" s="3">
        <f t="shared" si="123"/>
        <v>1</v>
      </c>
      <c r="D782" t="str">
        <f t="shared" si="124"/>
        <v>February</v>
      </c>
      <c r="E782" t="str">
        <f t="shared" si="125"/>
        <v>Feb</v>
      </c>
      <c r="F782">
        <f t="shared" si="126"/>
        <v>19</v>
      </c>
      <c r="G782">
        <f t="shared" si="127"/>
        <v>7</v>
      </c>
      <c r="H782" t="str">
        <f t="shared" si="128"/>
        <v>Saturday</v>
      </c>
      <c r="I782">
        <f t="shared" si="129"/>
        <v>8</v>
      </c>
      <c r="J782" t="str">
        <f t="shared" si="130"/>
        <v>Yes</v>
      </c>
    </row>
    <row r="783" spans="1:10" x14ac:dyDescent="0.25">
      <c r="A783" s="2">
        <f t="shared" si="121"/>
        <v>44612</v>
      </c>
      <c r="B783">
        <f t="shared" si="122"/>
        <v>2022</v>
      </c>
      <c r="C783" s="3">
        <f t="shared" si="123"/>
        <v>1</v>
      </c>
      <c r="D783" t="str">
        <f t="shared" si="124"/>
        <v>February</v>
      </c>
      <c r="E783" t="str">
        <f t="shared" si="125"/>
        <v>Feb</v>
      </c>
      <c r="F783">
        <f t="shared" si="126"/>
        <v>20</v>
      </c>
      <c r="G783">
        <f t="shared" si="127"/>
        <v>1</v>
      </c>
      <c r="H783" t="str">
        <f t="shared" si="128"/>
        <v>Sunday</v>
      </c>
      <c r="I783">
        <f t="shared" si="129"/>
        <v>9</v>
      </c>
      <c r="J783" t="str">
        <f t="shared" si="130"/>
        <v>Yes</v>
      </c>
    </row>
    <row r="784" spans="1:10" x14ac:dyDescent="0.25">
      <c r="A784" s="2">
        <f t="shared" si="121"/>
        <v>44613</v>
      </c>
      <c r="B784">
        <f t="shared" si="122"/>
        <v>2022</v>
      </c>
      <c r="C784" s="3">
        <f t="shared" si="123"/>
        <v>1</v>
      </c>
      <c r="D784" t="str">
        <f t="shared" si="124"/>
        <v>February</v>
      </c>
      <c r="E784" t="str">
        <f t="shared" si="125"/>
        <v>Feb</v>
      </c>
      <c r="F784">
        <f t="shared" si="126"/>
        <v>21</v>
      </c>
      <c r="G784">
        <f t="shared" si="127"/>
        <v>2</v>
      </c>
      <c r="H784" t="str">
        <f t="shared" si="128"/>
        <v>Monday</v>
      </c>
      <c r="I784">
        <f t="shared" si="129"/>
        <v>9</v>
      </c>
      <c r="J784" t="str">
        <f t="shared" si="130"/>
        <v>No</v>
      </c>
    </row>
    <row r="785" spans="1:10" x14ac:dyDescent="0.25">
      <c r="A785" s="2">
        <f t="shared" si="121"/>
        <v>44614</v>
      </c>
      <c r="B785">
        <f t="shared" si="122"/>
        <v>2022</v>
      </c>
      <c r="C785" s="3">
        <f t="shared" si="123"/>
        <v>1</v>
      </c>
      <c r="D785" t="str">
        <f t="shared" si="124"/>
        <v>February</v>
      </c>
      <c r="E785" t="str">
        <f t="shared" si="125"/>
        <v>Feb</v>
      </c>
      <c r="F785">
        <f t="shared" si="126"/>
        <v>22</v>
      </c>
      <c r="G785">
        <f t="shared" si="127"/>
        <v>3</v>
      </c>
      <c r="H785" t="str">
        <f t="shared" si="128"/>
        <v>Tuesday</v>
      </c>
      <c r="I785">
        <f t="shared" si="129"/>
        <v>9</v>
      </c>
      <c r="J785" t="str">
        <f t="shared" si="130"/>
        <v>No</v>
      </c>
    </row>
    <row r="786" spans="1:10" x14ac:dyDescent="0.25">
      <c r="A786" s="2">
        <f t="shared" si="121"/>
        <v>44615</v>
      </c>
      <c r="B786">
        <f t="shared" si="122"/>
        <v>2022</v>
      </c>
      <c r="C786" s="3">
        <f t="shared" si="123"/>
        <v>1</v>
      </c>
      <c r="D786" t="str">
        <f t="shared" si="124"/>
        <v>February</v>
      </c>
      <c r="E786" t="str">
        <f t="shared" si="125"/>
        <v>Feb</v>
      </c>
      <c r="F786">
        <f t="shared" si="126"/>
        <v>23</v>
      </c>
      <c r="G786">
        <f t="shared" si="127"/>
        <v>4</v>
      </c>
      <c r="H786" t="str">
        <f t="shared" si="128"/>
        <v>Wednesday</v>
      </c>
      <c r="I786">
        <f t="shared" si="129"/>
        <v>9</v>
      </c>
      <c r="J786" t="str">
        <f t="shared" si="130"/>
        <v>No</v>
      </c>
    </row>
    <row r="787" spans="1:10" x14ac:dyDescent="0.25">
      <c r="A787" s="2">
        <f t="shared" si="121"/>
        <v>44616</v>
      </c>
      <c r="B787">
        <f t="shared" si="122"/>
        <v>2022</v>
      </c>
      <c r="C787" s="3">
        <f t="shared" si="123"/>
        <v>1</v>
      </c>
      <c r="D787" t="str">
        <f t="shared" si="124"/>
        <v>February</v>
      </c>
      <c r="E787" t="str">
        <f t="shared" si="125"/>
        <v>Feb</v>
      </c>
      <c r="F787">
        <f t="shared" si="126"/>
        <v>24</v>
      </c>
      <c r="G787">
        <f t="shared" si="127"/>
        <v>5</v>
      </c>
      <c r="H787" t="str">
        <f t="shared" si="128"/>
        <v>Thursday</v>
      </c>
      <c r="I787">
        <f t="shared" si="129"/>
        <v>9</v>
      </c>
      <c r="J787" t="str">
        <f t="shared" si="130"/>
        <v>No</v>
      </c>
    </row>
    <row r="788" spans="1:10" x14ac:dyDescent="0.25">
      <c r="A788" s="2">
        <f t="shared" si="121"/>
        <v>44617</v>
      </c>
      <c r="B788">
        <f t="shared" si="122"/>
        <v>2022</v>
      </c>
      <c r="C788" s="3">
        <f t="shared" si="123"/>
        <v>1</v>
      </c>
      <c r="D788" t="str">
        <f t="shared" si="124"/>
        <v>February</v>
      </c>
      <c r="E788" t="str">
        <f t="shared" si="125"/>
        <v>Feb</v>
      </c>
      <c r="F788">
        <f t="shared" si="126"/>
        <v>25</v>
      </c>
      <c r="G788">
        <f t="shared" si="127"/>
        <v>6</v>
      </c>
      <c r="H788" t="str">
        <f t="shared" si="128"/>
        <v>Friday</v>
      </c>
      <c r="I788">
        <f t="shared" si="129"/>
        <v>9</v>
      </c>
      <c r="J788" t="str">
        <f t="shared" si="130"/>
        <v>No</v>
      </c>
    </row>
    <row r="789" spans="1:10" x14ac:dyDescent="0.25">
      <c r="A789" s="2">
        <f t="shared" si="121"/>
        <v>44618</v>
      </c>
      <c r="B789">
        <f t="shared" si="122"/>
        <v>2022</v>
      </c>
      <c r="C789" s="3">
        <f t="shared" si="123"/>
        <v>1</v>
      </c>
      <c r="D789" t="str">
        <f t="shared" si="124"/>
        <v>February</v>
      </c>
      <c r="E789" t="str">
        <f t="shared" si="125"/>
        <v>Feb</v>
      </c>
      <c r="F789">
        <f t="shared" si="126"/>
        <v>26</v>
      </c>
      <c r="G789">
        <f t="shared" si="127"/>
        <v>7</v>
      </c>
      <c r="H789" t="str">
        <f t="shared" si="128"/>
        <v>Saturday</v>
      </c>
      <c r="I789">
        <f t="shared" si="129"/>
        <v>9</v>
      </c>
      <c r="J789" t="str">
        <f t="shared" si="130"/>
        <v>Yes</v>
      </c>
    </row>
    <row r="790" spans="1:10" x14ac:dyDescent="0.25">
      <c r="A790" s="2">
        <f t="shared" si="121"/>
        <v>44619</v>
      </c>
      <c r="B790">
        <f t="shared" si="122"/>
        <v>2022</v>
      </c>
      <c r="C790" s="3">
        <f t="shared" si="123"/>
        <v>1</v>
      </c>
      <c r="D790" t="str">
        <f t="shared" si="124"/>
        <v>February</v>
      </c>
      <c r="E790" t="str">
        <f t="shared" si="125"/>
        <v>Feb</v>
      </c>
      <c r="F790">
        <f t="shared" si="126"/>
        <v>27</v>
      </c>
      <c r="G790">
        <f t="shared" si="127"/>
        <v>1</v>
      </c>
      <c r="H790" t="str">
        <f t="shared" si="128"/>
        <v>Sunday</v>
      </c>
      <c r="I790">
        <f t="shared" si="129"/>
        <v>10</v>
      </c>
      <c r="J790" t="str">
        <f t="shared" si="130"/>
        <v>Yes</v>
      </c>
    </row>
    <row r="791" spans="1:10" x14ac:dyDescent="0.25">
      <c r="A791" s="2">
        <f t="shared" si="121"/>
        <v>44620</v>
      </c>
      <c r="B791">
        <f t="shared" si="122"/>
        <v>2022</v>
      </c>
      <c r="C791" s="3">
        <f t="shared" si="123"/>
        <v>1</v>
      </c>
      <c r="D791" t="str">
        <f t="shared" si="124"/>
        <v>February</v>
      </c>
      <c r="E791" t="str">
        <f t="shared" si="125"/>
        <v>Feb</v>
      </c>
      <c r="F791">
        <f t="shared" si="126"/>
        <v>28</v>
      </c>
      <c r="G791">
        <f t="shared" si="127"/>
        <v>2</v>
      </c>
      <c r="H791" t="str">
        <f t="shared" si="128"/>
        <v>Monday</v>
      </c>
      <c r="I791">
        <f t="shared" si="129"/>
        <v>10</v>
      </c>
      <c r="J791" t="str">
        <f t="shared" si="130"/>
        <v>No</v>
      </c>
    </row>
    <row r="792" spans="1:10" x14ac:dyDescent="0.25">
      <c r="A792" s="2">
        <f t="shared" si="121"/>
        <v>44621</v>
      </c>
      <c r="B792">
        <f t="shared" si="122"/>
        <v>2022</v>
      </c>
      <c r="C792" s="3">
        <f t="shared" si="123"/>
        <v>1</v>
      </c>
      <c r="D792" t="str">
        <f t="shared" si="124"/>
        <v>March</v>
      </c>
      <c r="E792" t="str">
        <f t="shared" si="125"/>
        <v>Mar</v>
      </c>
      <c r="F792">
        <f t="shared" si="126"/>
        <v>1</v>
      </c>
      <c r="G792">
        <f t="shared" si="127"/>
        <v>3</v>
      </c>
      <c r="H792" t="str">
        <f t="shared" si="128"/>
        <v>Tuesday</v>
      </c>
      <c r="I792">
        <f t="shared" si="129"/>
        <v>10</v>
      </c>
      <c r="J792" t="str">
        <f t="shared" si="130"/>
        <v>No</v>
      </c>
    </row>
    <row r="793" spans="1:10" x14ac:dyDescent="0.25">
      <c r="A793" s="2">
        <f t="shared" si="121"/>
        <v>44622</v>
      </c>
      <c r="B793">
        <f t="shared" si="122"/>
        <v>2022</v>
      </c>
      <c r="C793" s="3">
        <f t="shared" si="123"/>
        <v>1</v>
      </c>
      <c r="D793" t="str">
        <f t="shared" si="124"/>
        <v>March</v>
      </c>
      <c r="E793" t="str">
        <f t="shared" si="125"/>
        <v>Mar</v>
      </c>
      <c r="F793">
        <f t="shared" si="126"/>
        <v>2</v>
      </c>
      <c r="G793">
        <f t="shared" si="127"/>
        <v>4</v>
      </c>
      <c r="H793" t="str">
        <f t="shared" si="128"/>
        <v>Wednesday</v>
      </c>
      <c r="I793">
        <f t="shared" si="129"/>
        <v>10</v>
      </c>
      <c r="J793" t="str">
        <f t="shared" si="130"/>
        <v>No</v>
      </c>
    </row>
    <row r="794" spans="1:10" x14ac:dyDescent="0.25">
      <c r="A794" s="2">
        <f t="shared" si="121"/>
        <v>44623</v>
      </c>
      <c r="B794">
        <f t="shared" si="122"/>
        <v>2022</v>
      </c>
      <c r="C794" s="3">
        <f t="shared" si="123"/>
        <v>1</v>
      </c>
      <c r="D794" t="str">
        <f t="shared" si="124"/>
        <v>March</v>
      </c>
      <c r="E794" t="str">
        <f t="shared" si="125"/>
        <v>Mar</v>
      </c>
      <c r="F794">
        <f t="shared" si="126"/>
        <v>3</v>
      </c>
      <c r="G794">
        <f t="shared" si="127"/>
        <v>5</v>
      </c>
      <c r="H794" t="str">
        <f t="shared" si="128"/>
        <v>Thursday</v>
      </c>
      <c r="I794">
        <f t="shared" si="129"/>
        <v>10</v>
      </c>
      <c r="J794" t="str">
        <f t="shared" si="130"/>
        <v>No</v>
      </c>
    </row>
    <row r="795" spans="1:10" x14ac:dyDescent="0.25">
      <c r="A795" s="2">
        <f t="shared" si="121"/>
        <v>44624</v>
      </c>
      <c r="B795">
        <f t="shared" si="122"/>
        <v>2022</v>
      </c>
      <c r="C795" s="3">
        <f t="shared" si="123"/>
        <v>1</v>
      </c>
      <c r="D795" t="str">
        <f t="shared" si="124"/>
        <v>March</v>
      </c>
      <c r="E795" t="str">
        <f t="shared" si="125"/>
        <v>Mar</v>
      </c>
      <c r="F795">
        <f t="shared" si="126"/>
        <v>4</v>
      </c>
      <c r="G795">
        <f t="shared" si="127"/>
        <v>6</v>
      </c>
      <c r="H795" t="str">
        <f t="shared" si="128"/>
        <v>Friday</v>
      </c>
      <c r="I795">
        <f t="shared" si="129"/>
        <v>10</v>
      </c>
      <c r="J795" t="str">
        <f t="shared" si="130"/>
        <v>No</v>
      </c>
    </row>
    <row r="796" spans="1:10" x14ac:dyDescent="0.25">
      <c r="A796" s="2">
        <f t="shared" si="121"/>
        <v>44625</v>
      </c>
      <c r="B796">
        <f t="shared" si="122"/>
        <v>2022</v>
      </c>
      <c r="C796" s="3">
        <f t="shared" si="123"/>
        <v>1</v>
      </c>
      <c r="D796" t="str">
        <f t="shared" si="124"/>
        <v>March</v>
      </c>
      <c r="E796" t="str">
        <f t="shared" si="125"/>
        <v>Mar</v>
      </c>
      <c r="F796">
        <f t="shared" si="126"/>
        <v>5</v>
      </c>
      <c r="G796">
        <f t="shared" si="127"/>
        <v>7</v>
      </c>
      <c r="H796" t="str">
        <f t="shared" si="128"/>
        <v>Saturday</v>
      </c>
      <c r="I796">
        <f t="shared" si="129"/>
        <v>10</v>
      </c>
      <c r="J796" t="str">
        <f t="shared" si="130"/>
        <v>Yes</v>
      </c>
    </row>
    <row r="797" spans="1:10" x14ac:dyDescent="0.25">
      <c r="A797" s="2">
        <f t="shared" si="121"/>
        <v>44626</v>
      </c>
      <c r="B797">
        <f t="shared" si="122"/>
        <v>2022</v>
      </c>
      <c r="C797" s="3">
        <f t="shared" si="123"/>
        <v>1</v>
      </c>
      <c r="D797" t="str">
        <f t="shared" si="124"/>
        <v>March</v>
      </c>
      <c r="E797" t="str">
        <f t="shared" si="125"/>
        <v>Mar</v>
      </c>
      <c r="F797">
        <f t="shared" si="126"/>
        <v>6</v>
      </c>
      <c r="G797">
        <f t="shared" si="127"/>
        <v>1</v>
      </c>
      <c r="H797" t="str">
        <f t="shared" si="128"/>
        <v>Sunday</v>
      </c>
      <c r="I797">
        <f t="shared" si="129"/>
        <v>11</v>
      </c>
      <c r="J797" t="str">
        <f t="shared" si="130"/>
        <v>Yes</v>
      </c>
    </row>
    <row r="798" spans="1:10" x14ac:dyDescent="0.25">
      <c r="A798" s="2">
        <f t="shared" si="121"/>
        <v>44627</v>
      </c>
      <c r="B798">
        <f t="shared" si="122"/>
        <v>2022</v>
      </c>
      <c r="C798" s="3">
        <f t="shared" si="123"/>
        <v>1</v>
      </c>
      <c r="D798" t="str">
        <f t="shared" si="124"/>
        <v>March</v>
      </c>
      <c r="E798" t="str">
        <f t="shared" si="125"/>
        <v>Mar</v>
      </c>
      <c r="F798">
        <f t="shared" si="126"/>
        <v>7</v>
      </c>
      <c r="G798">
        <f t="shared" si="127"/>
        <v>2</v>
      </c>
      <c r="H798" t="str">
        <f t="shared" si="128"/>
        <v>Monday</v>
      </c>
      <c r="I798">
        <f t="shared" si="129"/>
        <v>11</v>
      </c>
      <c r="J798" t="str">
        <f t="shared" si="130"/>
        <v>No</v>
      </c>
    </row>
    <row r="799" spans="1:10" x14ac:dyDescent="0.25">
      <c r="A799" s="2">
        <f t="shared" si="121"/>
        <v>44628</v>
      </c>
      <c r="B799">
        <f t="shared" si="122"/>
        <v>2022</v>
      </c>
      <c r="C799" s="3">
        <f t="shared" si="123"/>
        <v>1</v>
      </c>
      <c r="D799" t="str">
        <f t="shared" si="124"/>
        <v>March</v>
      </c>
      <c r="E799" t="str">
        <f t="shared" si="125"/>
        <v>Mar</v>
      </c>
      <c r="F799">
        <f t="shared" si="126"/>
        <v>8</v>
      </c>
      <c r="G799">
        <f t="shared" si="127"/>
        <v>3</v>
      </c>
      <c r="H799" t="str">
        <f t="shared" si="128"/>
        <v>Tuesday</v>
      </c>
      <c r="I799">
        <f t="shared" si="129"/>
        <v>11</v>
      </c>
      <c r="J799" t="str">
        <f t="shared" si="130"/>
        <v>No</v>
      </c>
    </row>
    <row r="800" spans="1:10" x14ac:dyDescent="0.25">
      <c r="A800" s="2">
        <f t="shared" si="121"/>
        <v>44629</v>
      </c>
      <c r="B800">
        <f t="shared" si="122"/>
        <v>2022</v>
      </c>
      <c r="C800" s="3">
        <f t="shared" si="123"/>
        <v>1</v>
      </c>
      <c r="D800" t="str">
        <f t="shared" si="124"/>
        <v>March</v>
      </c>
      <c r="E800" t="str">
        <f t="shared" si="125"/>
        <v>Mar</v>
      </c>
      <c r="F800">
        <f t="shared" si="126"/>
        <v>9</v>
      </c>
      <c r="G800">
        <f t="shared" si="127"/>
        <v>4</v>
      </c>
      <c r="H800" t="str">
        <f t="shared" si="128"/>
        <v>Wednesday</v>
      </c>
      <c r="I800">
        <f t="shared" si="129"/>
        <v>11</v>
      </c>
      <c r="J800" t="str">
        <f t="shared" si="130"/>
        <v>No</v>
      </c>
    </row>
    <row r="801" spans="1:10" x14ac:dyDescent="0.25">
      <c r="A801" s="2">
        <f t="shared" si="121"/>
        <v>44630</v>
      </c>
      <c r="B801">
        <f t="shared" si="122"/>
        <v>2022</v>
      </c>
      <c r="C801" s="3">
        <f t="shared" si="123"/>
        <v>1</v>
      </c>
      <c r="D801" t="str">
        <f t="shared" si="124"/>
        <v>March</v>
      </c>
      <c r="E801" t="str">
        <f t="shared" si="125"/>
        <v>Mar</v>
      </c>
      <c r="F801">
        <f t="shared" si="126"/>
        <v>10</v>
      </c>
      <c r="G801">
        <f t="shared" si="127"/>
        <v>5</v>
      </c>
      <c r="H801" t="str">
        <f t="shared" si="128"/>
        <v>Thursday</v>
      </c>
      <c r="I801">
        <f t="shared" si="129"/>
        <v>11</v>
      </c>
      <c r="J801" t="str">
        <f t="shared" si="130"/>
        <v>No</v>
      </c>
    </row>
    <row r="802" spans="1:10" x14ac:dyDescent="0.25">
      <c r="A802" s="2">
        <f t="shared" si="121"/>
        <v>44631</v>
      </c>
      <c r="B802">
        <f t="shared" si="122"/>
        <v>2022</v>
      </c>
      <c r="C802" s="3">
        <f t="shared" si="123"/>
        <v>1</v>
      </c>
      <c r="D802" t="str">
        <f t="shared" si="124"/>
        <v>March</v>
      </c>
      <c r="E802" t="str">
        <f t="shared" si="125"/>
        <v>Mar</v>
      </c>
      <c r="F802">
        <f t="shared" si="126"/>
        <v>11</v>
      </c>
      <c r="G802">
        <f t="shared" si="127"/>
        <v>6</v>
      </c>
      <c r="H802" t="str">
        <f t="shared" si="128"/>
        <v>Friday</v>
      </c>
      <c r="I802">
        <f t="shared" si="129"/>
        <v>11</v>
      </c>
      <c r="J802" t="str">
        <f t="shared" si="130"/>
        <v>No</v>
      </c>
    </row>
    <row r="803" spans="1:10" x14ac:dyDescent="0.25">
      <c r="A803" s="2">
        <f t="shared" si="121"/>
        <v>44632</v>
      </c>
      <c r="B803">
        <f t="shared" si="122"/>
        <v>2022</v>
      </c>
      <c r="C803" s="3">
        <f t="shared" si="123"/>
        <v>1</v>
      </c>
      <c r="D803" t="str">
        <f t="shared" si="124"/>
        <v>March</v>
      </c>
      <c r="E803" t="str">
        <f t="shared" si="125"/>
        <v>Mar</v>
      </c>
      <c r="F803">
        <f t="shared" si="126"/>
        <v>12</v>
      </c>
      <c r="G803">
        <f t="shared" si="127"/>
        <v>7</v>
      </c>
      <c r="H803" t="str">
        <f t="shared" si="128"/>
        <v>Saturday</v>
      </c>
      <c r="I803">
        <f t="shared" si="129"/>
        <v>11</v>
      </c>
      <c r="J803" t="str">
        <f t="shared" si="130"/>
        <v>Yes</v>
      </c>
    </row>
    <row r="804" spans="1:10" x14ac:dyDescent="0.25">
      <c r="A804" s="2">
        <f t="shared" si="121"/>
        <v>44633</v>
      </c>
      <c r="B804">
        <f t="shared" si="122"/>
        <v>2022</v>
      </c>
      <c r="C804" s="3">
        <f t="shared" si="123"/>
        <v>1</v>
      </c>
      <c r="D804" t="str">
        <f t="shared" si="124"/>
        <v>March</v>
      </c>
      <c r="E804" t="str">
        <f t="shared" si="125"/>
        <v>Mar</v>
      </c>
      <c r="F804">
        <f t="shared" si="126"/>
        <v>13</v>
      </c>
      <c r="G804">
        <f t="shared" si="127"/>
        <v>1</v>
      </c>
      <c r="H804" t="str">
        <f t="shared" si="128"/>
        <v>Sunday</v>
      </c>
      <c r="I804">
        <f t="shared" si="129"/>
        <v>12</v>
      </c>
      <c r="J804" t="str">
        <f t="shared" si="130"/>
        <v>Yes</v>
      </c>
    </row>
    <row r="805" spans="1:10" x14ac:dyDescent="0.25">
      <c r="A805" s="2">
        <f t="shared" si="121"/>
        <v>44634</v>
      </c>
      <c r="B805">
        <f t="shared" si="122"/>
        <v>2022</v>
      </c>
      <c r="C805" s="3">
        <f t="shared" si="123"/>
        <v>1</v>
      </c>
      <c r="D805" t="str">
        <f t="shared" si="124"/>
        <v>March</v>
      </c>
      <c r="E805" t="str">
        <f t="shared" si="125"/>
        <v>Mar</v>
      </c>
      <c r="F805">
        <f t="shared" si="126"/>
        <v>14</v>
      </c>
      <c r="G805">
        <f t="shared" si="127"/>
        <v>2</v>
      </c>
      <c r="H805" t="str">
        <f t="shared" si="128"/>
        <v>Monday</v>
      </c>
      <c r="I805">
        <f t="shared" si="129"/>
        <v>12</v>
      </c>
      <c r="J805" t="str">
        <f t="shared" si="130"/>
        <v>No</v>
      </c>
    </row>
    <row r="806" spans="1:10" x14ac:dyDescent="0.25">
      <c r="A806" s="2">
        <f t="shared" si="121"/>
        <v>44635</v>
      </c>
      <c r="B806">
        <f t="shared" si="122"/>
        <v>2022</v>
      </c>
      <c r="C806" s="3">
        <f t="shared" si="123"/>
        <v>1</v>
      </c>
      <c r="D806" t="str">
        <f t="shared" si="124"/>
        <v>March</v>
      </c>
      <c r="E806" t="str">
        <f t="shared" si="125"/>
        <v>Mar</v>
      </c>
      <c r="F806">
        <f t="shared" si="126"/>
        <v>15</v>
      </c>
      <c r="G806">
        <f t="shared" si="127"/>
        <v>3</v>
      </c>
      <c r="H806" t="str">
        <f t="shared" si="128"/>
        <v>Tuesday</v>
      </c>
      <c r="I806">
        <f t="shared" si="129"/>
        <v>12</v>
      </c>
      <c r="J806" t="str">
        <f t="shared" si="130"/>
        <v>No</v>
      </c>
    </row>
    <row r="807" spans="1:10" x14ac:dyDescent="0.25">
      <c r="A807" s="2">
        <f t="shared" ref="A807:A870" si="131">A806+1</f>
        <v>44636</v>
      </c>
      <c r="B807">
        <f t="shared" si="122"/>
        <v>2022</v>
      </c>
      <c r="C807" s="3">
        <f t="shared" si="123"/>
        <v>1</v>
      </c>
      <c r="D807" t="str">
        <f t="shared" si="124"/>
        <v>March</v>
      </c>
      <c r="E807" t="str">
        <f t="shared" si="125"/>
        <v>Mar</v>
      </c>
      <c r="F807">
        <f t="shared" si="126"/>
        <v>16</v>
      </c>
      <c r="G807">
        <f t="shared" si="127"/>
        <v>4</v>
      </c>
      <c r="H807" t="str">
        <f t="shared" si="128"/>
        <v>Wednesday</v>
      </c>
      <c r="I807">
        <f t="shared" si="129"/>
        <v>12</v>
      </c>
      <c r="J807" t="str">
        <f t="shared" si="130"/>
        <v>No</v>
      </c>
    </row>
    <row r="808" spans="1:10" x14ac:dyDescent="0.25">
      <c r="A808" s="2">
        <f t="shared" si="131"/>
        <v>44637</v>
      </c>
      <c r="B808">
        <f t="shared" si="122"/>
        <v>2022</v>
      </c>
      <c r="C808" s="3">
        <f t="shared" si="123"/>
        <v>1</v>
      </c>
      <c r="D808" t="str">
        <f t="shared" si="124"/>
        <v>March</v>
      </c>
      <c r="E808" t="str">
        <f t="shared" si="125"/>
        <v>Mar</v>
      </c>
      <c r="F808">
        <f t="shared" si="126"/>
        <v>17</v>
      </c>
      <c r="G808">
        <f t="shared" si="127"/>
        <v>5</v>
      </c>
      <c r="H808" t="str">
        <f t="shared" si="128"/>
        <v>Thursday</v>
      </c>
      <c r="I808">
        <f t="shared" si="129"/>
        <v>12</v>
      </c>
      <c r="J808" t="str">
        <f t="shared" si="130"/>
        <v>No</v>
      </c>
    </row>
    <row r="809" spans="1:10" x14ac:dyDescent="0.25">
      <c r="A809" s="2">
        <f t="shared" si="131"/>
        <v>44638</v>
      </c>
      <c r="B809">
        <f t="shared" si="122"/>
        <v>2022</v>
      </c>
      <c r="C809" s="3">
        <f t="shared" si="123"/>
        <v>1</v>
      </c>
      <c r="D809" t="str">
        <f t="shared" si="124"/>
        <v>March</v>
      </c>
      <c r="E809" t="str">
        <f t="shared" si="125"/>
        <v>Mar</v>
      </c>
      <c r="F809">
        <f t="shared" si="126"/>
        <v>18</v>
      </c>
      <c r="G809">
        <f t="shared" si="127"/>
        <v>6</v>
      </c>
      <c r="H809" t="str">
        <f t="shared" si="128"/>
        <v>Friday</v>
      </c>
      <c r="I809">
        <f t="shared" si="129"/>
        <v>12</v>
      </c>
      <c r="J809" t="str">
        <f t="shared" si="130"/>
        <v>No</v>
      </c>
    </row>
    <row r="810" spans="1:10" x14ac:dyDescent="0.25">
      <c r="A810" s="2">
        <f t="shared" si="131"/>
        <v>44639</v>
      </c>
      <c r="B810">
        <f t="shared" si="122"/>
        <v>2022</v>
      </c>
      <c r="C810" s="3">
        <f t="shared" si="123"/>
        <v>1</v>
      </c>
      <c r="D810" t="str">
        <f t="shared" si="124"/>
        <v>March</v>
      </c>
      <c r="E810" t="str">
        <f t="shared" si="125"/>
        <v>Mar</v>
      </c>
      <c r="F810">
        <f t="shared" si="126"/>
        <v>19</v>
      </c>
      <c r="G810">
        <f t="shared" si="127"/>
        <v>7</v>
      </c>
      <c r="H810" t="str">
        <f t="shared" si="128"/>
        <v>Saturday</v>
      </c>
      <c r="I810">
        <f t="shared" si="129"/>
        <v>12</v>
      </c>
      <c r="J810" t="str">
        <f t="shared" si="130"/>
        <v>Yes</v>
      </c>
    </row>
    <row r="811" spans="1:10" x14ac:dyDescent="0.25">
      <c r="A811" s="2">
        <f t="shared" si="131"/>
        <v>44640</v>
      </c>
      <c r="B811">
        <f t="shared" si="122"/>
        <v>2022</v>
      </c>
      <c r="C811" s="3">
        <f t="shared" si="123"/>
        <v>1</v>
      </c>
      <c r="D811" t="str">
        <f t="shared" si="124"/>
        <v>March</v>
      </c>
      <c r="E811" t="str">
        <f t="shared" si="125"/>
        <v>Mar</v>
      </c>
      <c r="F811">
        <f t="shared" si="126"/>
        <v>20</v>
      </c>
      <c r="G811">
        <f t="shared" si="127"/>
        <v>1</v>
      </c>
      <c r="H811" t="str">
        <f t="shared" si="128"/>
        <v>Sunday</v>
      </c>
      <c r="I811">
        <f t="shared" si="129"/>
        <v>13</v>
      </c>
      <c r="J811" t="str">
        <f t="shared" si="130"/>
        <v>Yes</v>
      </c>
    </row>
    <row r="812" spans="1:10" x14ac:dyDescent="0.25">
      <c r="A812" s="2">
        <f t="shared" si="131"/>
        <v>44641</v>
      </c>
      <c r="B812">
        <f t="shared" si="122"/>
        <v>2022</v>
      </c>
      <c r="C812" s="3">
        <f t="shared" si="123"/>
        <v>1</v>
      </c>
      <c r="D812" t="str">
        <f t="shared" si="124"/>
        <v>March</v>
      </c>
      <c r="E812" t="str">
        <f t="shared" si="125"/>
        <v>Mar</v>
      </c>
      <c r="F812">
        <f t="shared" si="126"/>
        <v>21</v>
      </c>
      <c r="G812">
        <f t="shared" si="127"/>
        <v>2</v>
      </c>
      <c r="H812" t="str">
        <f t="shared" si="128"/>
        <v>Monday</v>
      </c>
      <c r="I812">
        <f t="shared" si="129"/>
        <v>13</v>
      </c>
      <c r="J812" t="str">
        <f t="shared" si="130"/>
        <v>No</v>
      </c>
    </row>
    <row r="813" spans="1:10" x14ac:dyDescent="0.25">
      <c r="A813" s="2">
        <f t="shared" si="131"/>
        <v>44642</v>
      </c>
      <c r="B813">
        <f t="shared" si="122"/>
        <v>2022</v>
      </c>
      <c r="C813" s="3">
        <f t="shared" si="123"/>
        <v>1</v>
      </c>
      <c r="D813" t="str">
        <f t="shared" si="124"/>
        <v>March</v>
      </c>
      <c r="E813" t="str">
        <f t="shared" si="125"/>
        <v>Mar</v>
      </c>
      <c r="F813">
        <f t="shared" si="126"/>
        <v>22</v>
      </c>
      <c r="G813">
        <f t="shared" si="127"/>
        <v>3</v>
      </c>
      <c r="H813" t="str">
        <f t="shared" si="128"/>
        <v>Tuesday</v>
      </c>
      <c r="I813">
        <f t="shared" si="129"/>
        <v>13</v>
      </c>
      <c r="J813" t="str">
        <f t="shared" si="130"/>
        <v>No</v>
      </c>
    </row>
    <row r="814" spans="1:10" x14ac:dyDescent="0.25">
      <c r="A814" s="2">
        <f t="shared" si="131"/>
        <v>44643</v>
      </c>
      <c r="B814">
        <f t="shared" si="122"/>
        <v>2022</v>
      </c>
      <c r="C814" s="3">
        <f t="shared" si="123"/>
        <v>1</v>
      </c>
      <c r="D814" t="str">
        <f t="shared" si="124"/>
        <v>March</v>
      </c>
      <c r="E814" t="str">
        <f t="shared" si="125"/>
        <v>Mar</v>
      </c>
      <c r="F814">
        <f t="shared" si="126"/>
        <v>23</v>
      </c>
      <c r="G814">
        <f t="shared" si="127"/>
        <v>4</v>
      </c>
      <c r="H814" t="str">
        <f t="shared" si="128"/>
        <v>Wednesday</v>
      </c>
      <c r="I814">
        <f t="shared" si="129"/>
        <v>13</v>
      </c>
      <c r="J814" t="str">
        <f t="shared" si="130"/>
        <v>No</v>
      </c>
    </row>
    <row r="815" spans="1:10" x14ac:dyDescent="0.25">
      <c r="A815" s="2">
        <f t="shared" si="131"/>
        <v>44644</v>
      </c>
      <c r="B815">
        <f t="shared" si="122"/>
        <v>2022</v>
      </c>
      <c r="C815" s="3">
        <f t="shared" si="123"/>
        <v>1</v>
      </c>
      <c r="D815" t="str">
        <f t="shared" si="124"/>
        <v>March</v>
      </c>
      <c r="E815" t="str">
        <f t="shared" si="125"/>
        <v>Mar</v>
      </c>
      <c r="F815">
        <f t="shared" si="126"/>
        <v>24</v>
      </c>
      <c r="G815">
        <f t="shared" si="127"/>
        <v>5</v>
      </c>
      <c r="H815" t="str">
        <f t="shared" si="128"/>
        <v>Thursday</v>
      </c>
      <c r="I815">
        <f t="shared" si="129"/>
        <v>13</v>
      </c>
      <c r="J815" t="str">
        <f t="shared" si="130"/>
        <v>No</v>
      </c>
    </row>
    <row r="816" spans="1:10" x14ac:dyDescent="0.25">
      <c r="A816" s="2">
        <f t="shared" si="131"/>
        <v>44645</v>
      </c>
      <c r="B816">
        <f t="shared" si="122"/>
        <v>2022</v>
      </c>
      <c r="C816" s="3">
        <f t="shared" si="123"/>
        <v>1</v>
      </c>
      <c r="D816" t="str">
        <f t="shared" si="124"/>
        <v>March</v>
      </c>
      <c r="E816" t="str">
        <f t="shared" si="125"/>
        <v>Mar</v>
      </c>
      <c r="F816">
        <f t="shared" si="126"/>
        <v>25</v>
      </c>
      <c r="G816">
        <f t="shared" si="127"/>
        <v>6</v>
      </c>
      <c r="H816" t="str">
        <f t="shared" si="128"/>
        <v>Friday</v>
      </c>
      <c r="I816">
        <f t="shared" si="129"/>
        <v>13</v>
      </c>
      <c r="J816" t="str">
        <f t="shared" si="130"/>
        <v>No</v>
      </c>
    </row>
    <row r="817" spans="1:10" x14ac:dyDescent="0.25">
      <c r="A817" s="2">
        <f t="shared" si="131"/>
        <v>44646</v>
      </c>
      <c r="B817">
        <f t="shared" si="122"/>
        <v>2022</v>
      </c>
      <c r="C817" s="3">
        <f t="shared" si="123"/>
        <v>1</v>
      </c>
      <c r="D817" t="str">
        <f t="shared" si="124"/>
        <v>March</v>
      </c>
      <c r="E817" t="str">
        <f t="shared" si="125"/>
        <v>Mar</v>
      </c>
      <c r="F817">
        <f t="shared" si="126"/>
        <v>26</v>
      </c>
      <c r="G817">
        <f t="shared" si="127"/>
        <v>7</v>
      </c>
      <c r="H817" t="str">
        <f t="shared" si="128"/>
        <v>Saturday</v>
      </c>
      <c r="I817">
        <f t="shared" si="129"/>
        <v>13</v>
      </c>
      <c r="J817" t="str">
        <f t="shared" si="130"/>
        <v>Yes</v>
      </c>
    </row>
    <row r="818" spans="1:10" x14ac:dyDescent="0.25">
      <c r="A818" s="2">
        <f t="shared" si="131"/>
        <v>44647</v>
      </c>
      <c r="B818">
        <f t="shared" si="122"/>
        <v>2022</v>
      </c>
      <c r="C818" s="3">
        <f t="shared" si="123"/>
        <v>1</v>
      </c>
      <c r="D818" t="str">
        <f t="shared" si="124"/>
        <v>March</v>
      </c>
      <c r="E818" t="str">
        <f t="shared" si="125"/>
        <v>Mar</v>
      </c>
      <c r="F818">
        <f t="shared" si="126"/>
        <v>27</v>
      </c>
      <c r="G818">
        <f t="shared" si="127"/>
        <v>1</v>
      </c>
      <c r="H818" t="str">
        <f t="shared" si="128"/>
        <v>Sunday</v>
      </c>
      <c r="I818">
        <f t="shared" si="129"/>
        <v>14</v>
      </c>
      <c r="J818" t="str">
        <f t="shared" si="130"/>
        <v>Yes</v>
      </c>
    </row>
    <row r="819" spans="1:10" x14ac:dyDescent="0.25">
      <c r="A819" s="2">
        <f t="shared" si="131"/>
        <v>44648</v>
      </c>
      <c r="B819">
        <f t="shared" si="122"/>
        <v>2022</v>
      </c>
      <c r="C819" s="3">
        <f t="shared" si="123"/>
        <v>1</v>
      </c>
      <c r="D819" t="str">
        <f t="shared" si="124"/>
        <v>March</v>
      </c>
      <c r="E819" t="str">
        <f t="shared" si="125"/>
        <v>Mar</v>
      </c>
      <c r="F819">
        <f t="shared" si="126"/>
        <v>28</v>
      </c>
      <c r="G819">
        <f t="shared" si="127"/>
        <v>2</v>
      </c>
      <c r="H819" t="str">
        <f t="shared" si="128"/>
        <v>Monday</v>
      </c>
      <c r="I819">
        <f t="shared" si="129"/>
        <v>14</v>
      </c>
      <c r="J819" t="str">
        <f t="shared" si="130"/>
        <v>No</v>
      </c>
    </row>
    <row r="820" spans="1:10" x14ac:dyDescent="0.25">
      <c r="A820" s="2">
        <f t="shared" si="131"/>
        <v>44649</v>
      </c>
      <c r="B820">
        <f t="shared" si="122"/>
        <v>2022</v>
      </c>
      <c r="C820" s="3">
        <f t="shared" si="123"/>
        <v>1</v>
      </c>
      <c r="D820" t="str">
        <f t="shared" si="124"/>
        <v>March</v>
      </c>
      <c r="E820" t="str">
        <f t="shared" si="125"/>
        <v>Mar</v>
      </c>
      <c r="F820">
        <f t="shared" si="126"/>
        <v>29</v>
      </c>
      <c r="G820">
        <f t="shared" si="127"/>
        <v>3</v>
      </c>
      <c r="H820" t="str">
        <f t="shared" si="128"/>
        <v>Tuesday</v>
      </c>
      <c r="I820">
        <f t="shared" si="129"/>
        <v>14</v>
      </c>
      <c r="J820" t="str">
        <f t="shared" si="130"/>
        <v>No</v>
      </c>
    </row>
    <row r="821" spans="1:10" x14ac:dyDescent="0.25">
      <c r="A821" s="2">
        <f t="shared" si="131"/>
        <v>44650</v>
      </c>
      <c r="B821">
        <f t="shared" si="122"/>
        <v>2022</v>
      </c>
      <c r="C821" s="3">
        <f t="shared" si="123"/>
        <v>1</v>
      </c>
      <c r="D821" t="str">
        <f t="shared" si="124"/>
        <v>March</v>
      </c>
      <c r="E821" t="str">
        <f t="shared" si="125"/>
        <v>Mar</v>
      </c>
      <c r="F821">
        <f t="shared" si="126"/>
        <v>30</v>
      </c>
      <c r="G821">
        <f t="shared" si="127"/>
        <v>4</v>
      </c>
      <c r="H821" t="str">
        <f t="shared" si="128"/>
        <v>Wednesday</v>
      </c>
      <c r="I821">
        <f t="shared" si="129"/>
        <v>14</v>
      </c>
      <c r="J821" t="str">
        <f t="shared" si="130"/>
        <v>No</v>
      </c>
    </row>
    <row r="822" spans="1:10" x14ac:dyDescent="0.25">
      <c r="A822" s="2">
        <f t="shared" si="131"/>
        <v>44651</v>
      </c>
      <c r="B822">
        <f t="shared" si="122"/>
        <v>2022</v>
      </c>
      <c r="C822" s="3">
        <f t="shared" si="123"/>
        <v>1</v>
      </c>
      <c r="D822" t="str">
        <f t="shared" si="124"/>
        <v>March</v>
      </c>
      <c r="E822" t="str">
        <f t="shared" si="125"/>
        <v>Mar</v>
      </c>
      <c r="F822">
        <f t="shared" si="126"/>
        <v>31</v>
      </c>
      <c r="G822">
        <f t="shared" si="127"/>
        <v>5</v>
      </c>
      <c r="H822" t="str">
        <f t="shared" si="128"/>
        <v>Thursday</v>
      </c>
      <c r="I822">
        <f t="shared" si="129"/>
        <v>14</v>
      </c>
      <c r="J822" t="str">
        <f t="shared" si="130"/>
        <v>No</v>
      </c>
    </row>
    <row r="823" spans="1:10" x14ac:dyDescent="0.25">
      <c r="A823" s="2">
        <f t="shared" si="131"/>
        <v>44652</v>
      </c>
      <c r="B823">
        <f t="shared" si="122"/>
        <v>2022</v>
      </c>
      <c r="C823" s="3">
        <f t="shared" si="123"/>
        <v>2</v>
      </c>
      <c r="D823" t="str">
        <f t="shared" si="124"/>
        <v>April</v>
      </c>
      <c r="E823" t="str">
        <f t="shared" si="125"/>
        <v>Apr</v>
      </c>
      <c r="F823">
        <f t="shared" si="126"/>
        <v>1</v>
      </c>
      <c r="G823">
        <f t="shared" si="127"/>
        <v>6</v>
      </c>
      <c r="H823" t="str">
        <f t="shared" si="128"/>
        <v>Friday</v>
      </c>
      <c r="I823">
        <f t="shared" si="129"/>
        <v>14</v>
      </c>
      <c r="J823" t="str">
        <f t="shared" si="130"/>
        <v>No</v>
      </c>
    </row>
    <row r="824" spans="1:10" x14ac:dyDescent="0.25">
      <c r="A824" s="2">
        <f t="shared" si="131"/>
        <v>44653</v>
      </c>
      <c r="B824">
        <f t="shared" si="122"/>
        <v>2022</v>
      </c>
      <c r="C824" s="3">
        <f t="shared" si="123"/>
        <v>2</v>
      </c>
      <c r="D824" t="str">
        <f t="shared" si="124"/>
        <v>April</v>
      </c>
      <c r="E824" t="str">
        <f t="shared" si="125"/>
        <v>Apr</v>
      </c>
      <c r="F824">
        <f t="shared" si="126"/>
        <v>2</v>
      </c>
      <c r="G824">
        <f t="shared" si="127"/>
        <v>7</v>
      </c>
      <c r="H824" t="str">
        <f t="shared" si="128"/>
        <v>Saturday</v>
      </c>
      <c r="I824">
        <f t="shared" si="129"/>
        <v>14</v>
      </c>
      <c r="J824" t="str">
        <f t="shared" si="130"/>
        <v>Yes</v>
      </c>
    </row>
    <row r="825" spans="1:10" x14ac:dyDescent="0.25">
      <c r="A825" s="2">
        <f t="shared" si="131"/>
        <v>44654</v>
      </c>
      <c r="B825">
        <f t="shared" si="122"/>
        <v>2022</v>
      </c>
      <c r="C825" s="3">
        <f t="shared" si="123"/>
        <v>2</v>
      </c>
      <c r="D825" t="str">
        <f t="shared" si="124"/>
        <v>April</v>
      </c>
      <c r="E825" t="str">
        <f t="shared" si="125"/>
        <v>Apr</v>
      </c>
      <c r="F825">
        <f t="shared" si="126"/>
        <v>3</v>
      </c>
      <c r="G825">
        <f t="shared" si="127"/>
        <v>1</v>
      </c>
      <c r="H825" t="str">
        <f t="shared" si="128"/>
        <v>Sunday</v>
      </c>
      <c r="I825">
        <f t="shared" si="129"/>
        <v>15</v>
      </c>
      <c r="J825" t="str">
        <f t="shared" si="130"/>
        <v>Yes</v>
      </c>
    </row>
    <row r="826" spans="1:10" x14ac:dyDescent="0.25">
      <c r="A826" s="2">
        <f t="shared" si="131"/>
        <v>44655</v>
      </c>
      <c r="B826">
        <f t="shared" si="122"/>
        <v>2022</v>
      </c>
      <c r="C826" s="3">
        <f t="shared" si="123"/>
        <v>2</v>
      </c>
      <c r="D826" t="str">
        <f t="shared" si="124"/>
        <v>April</v>
      </c>
      <c r="E826" t="str">
        <f t="shared" si="125"/>
        <v>Apr</v>
      </c>
      <c r="F826">
        <f t="shared" si="126"/>
        <v>4</v>
      </c>
      <c r="G826">
        <f t="shared" si="127"/>
        <v>2</v>
      </c>
      <c r="H826" t="str">
        <f t="shared" si="128"/>
        <v>Monday</v>
      </c>
      <c r="I826">
        <f t="shared" si="129"/>
        <v>15</v>
      </c>
      <c r="J826" t="str">
        <f t="shared" si="130"/>
        <v>No</v>
      </c>
    </row>
    <row r="827" spans="1:10" x14ac:dyDescent="0.25">
      <c r="A827" s="2">
        <f t="shared" si="131"/>
        <v>44656</v>
      </c>
      <c r="B827">
        <f t="shared" si="122"/>
        <v>2022</v>
      </c>
      <c r="C827" s="3">
        <f t="shared" si="123"/>
        <v>2</v>
      </c>
      <c r="D827" t="str">
        <f t="shared" si="124"/>
        <v>April</v>
      </c>
      <c r="E827" t="str">
        <f t="shared" si="125"/>
        <v>Apr</v>
      </c>
      <c r="F827">
        <f t="shared" si="126"/>
        <v>5</v>
      </c>
      <c r="G827">
        <f t="shared" si="127"/>
        <v>3</v>
      </c>
      <c r="H827" t="str">
        <f t="shared" si="128"/>
        <v>Tuesday</v>
      </c>
      <c r="I827">
        <f t="shared" si="129"/>
        <v>15</v>
      </c>
      <c r="J827" t="str">
        <f t="shared" si="130"/>
        <v>No</v>
      </c>
    </row>
    <row r="828" spans="1:10" x14ac:dyDescent="0.25">
      <c r="A828" s="2">
        <f t="shared" si="131"/>
        <v>44657</v>
      </c>
      <c r="B828">
        <f t="shared" si="122"/>
        <v>2022</v>
      </c>
      <c r="C828" s="3">
        <f t="shared" si="123"/>
        <v>2</v>
      </c>
      <c r="D828" t="str">
        <f t="shared" si="124"/>
        <v>April</v>
      </c>
      <c r="E828" t="str">
        <f t="shared" si="125"/>
        <v>Apr</v>
      </c>
      <c r="F828">
        <f t="shared" si="126"/>
        <v>6</v>
      </c>
      <c r="G828">
        <f t="shared" si="127"/>
        <v>4</v>
      </c>
      <c r="H828" t="str">
        <f t="shared" si="128"/>
        <v>Wednesday</v>
      </c>
      <c r="I828">
        <f t="shared" si="129"/>
        <v>15</v>
      </c>
      <c r="J828" t="str">
        <f t="shared" si="130"/>
        <v>No</v>
      </c>
    </row>
    <row r="829" spans="1:10" x14ac:dyDescent="0.25">
      <c r="A829" s="2">
        <f t="shared" si="131"/>
        <v>44658</v>
      </c>
      <c r="B829">
        <f t="shared" si="122"/>
        <v>2022</v>
      </c>
      <c r="C829" s="3">
        <f t="shared" si="123"/>
        <v>2</v>
      </c>
      <c r="D829" t="str">
        <f t="shared" si="124"/>
        <v>April</v>
      </c>
      <c r="E829" t="str">
        <f t="shared" si="125"/>
        <v>Apr</v>
      </c>
      <c r="F829">
        <f t="shared" si="126"/>
        <v>7</v>
      </c>
      <c r="G829">
        <f t="shared" si="127"/>
        <v>5</v>
      </c>
      <c r="H829" t="str">
        <f t="shared" si="128"/>
        <v>Thursday</v>
      </c>
      <c r="I829">
        <f t="shared" si="129"/>
        <v>15</v>
      </c>
      <c r="J829" t="str">
        <f t="shared" si="130"/>
        <v>No</v>
      </c>
    </row>
    <row r="830" spans="1:10" x14ac:dyDescent="0.25">
      <c r="A830" s="2">
        <f t="shared" si="131"/>
        <v>44659</v>
      </c>
      <c r="B830">
        <f t="shared" si="122"/>
        <v>2022</v>
      </c>
      <c r="C830" s="3">
        <f t="shared" si="123"/>
        <v>2</v>
      </c>
      <c r="D830" t="str">
        <f t="shared" si="124"/>
        <v>April</v>
      </c>
      <c r="E830" t="str">
        <f t="shared" si="125"/>
        <v>Apr</v>
      </c>
      <c r="F830">
        <f t="shared" si="126"/>
        <v>8</v>
      </c>
      <c r="G830">
        <f t="shared" si="127"/>
        <v>6</v>
      </c>
      <c r="H830" t="str">
        <f t="shared" si="128"/>
        <v>Friday</v>
      </c>
      <c r="I830">
        <f t="shared" si="129"/>
        <v>15</v>
      </c>
      <c r="J830" t="str">
        <f t="shared" si="130"/>
        <v>No</v>
      </c>
    </row>
    <row r="831" spans="1:10" x14ac:dyDescent="0.25">
      <c r="A831" s="2">
        <f t="shared" si="131"/>
        <v>44660</v>
      </c>
      <c r="B831">
        <f t="shared" si="122"/>
        <v>2022</v>
      </c>
      <c r="C831" s="3">
        <f t="shared" si="123"/>
        <v>2</v>
      </c>
      <c r="D831" t="str">
        <f t="shared" si="124"/>
        <v>April</v>
      </c>
      <c r="E831" t="str">
        <f t="shared" si="125"/>
        <v>Apr</v>
      </c>
      <c r="F831">
        <f t="shared" si="126"/>
        <v>9</v>
      </c>
      <c r="G831">
        <f t="shared" si="127"/>
        <v>7</v>
      </c>
      <c r="H831" t="str">
        <f t="shared" si="128"/>
        <v>Saturday</v>
      </c>
      <c r="I831">
        <f t="shared" si="129"/>
        <v>15</v>
      </c>
      <c r="J831" t="str">
        <f t="shared" si="130"/>
        <v>Yes</v>
      </c>
    </row>
    <row r="832" spans="1:10" x14ac:dyDescent="0.25">
      <c r="A832" s="2">
        <f t="shared" si="131"/>
        <v>44661</v>
      </c>
      <c r="B832">
        <f t="shared" si="122"/>
        <v>2022</v>
      </c>
      <c r="C832" s="3">
        <f t="shared" si="123"/>
        <v>2</v>
      </c>
      <c r="D832" t="str">
        <f t="shared" si="124"/>
        <v>April</v>
      </c>
      <c r="E832" t="str">
        <f t="shared" si="125"/>
        <v>Apr</v>
      </c>
      <c r="F832">
        <f t="shared" si="126"/>
        <v>10</v>
      </c>
      <c r="G832">
        <f t="shared" si="127"/>
        <v>1</v>
      </c>
      <c r="H832" t="str">
        <f t="shared" si="128"/>
        <v>Sunday</v>
      </c>
      <c r="I832">
        <f t="shared" si="129"/>
        <v>16</v>
      </c>
      <c r="J832" t="str">
        <f t="shared" si="130"/>
        <v>Yes</v>
      </c>
    </row>
    <row r="833" spans="1:10" x14ac:dyDescent="0.25">
      <c r="A833" s="2">
        <f t="shared" si="131"/>
        <v>44662</v>
      </c>
      <c r="B833">
        <f t="shared" si="122"/>
        <v>2022</v>
      </c>
      <c r="C833" s="3">
        <f t="shared" si="123"/>
        <v>2</v>
      </c>
      <c r="D833" t="str">
        <f t="shared" si="124"/>
        <v>April</v>
      </c>
      <c r="E833" t="str">
        <f t="shared" si="125"/>
        <v>Apr</v>
      </c>
      <c r="F833">
        <f t="shared" si="126"/>
        <v>11</v>
      </c>
      <c r="G833">
        <f t="shared" si="127"/>
        <v>2</v>
      </c>
      <c r="H833" t="str">
        <f t="shared" si="128"/>
        <v>Monday</v>
      </c>
      <c r="I833">
        <f t="shared" si="129"/>
        <v>16</v>
      </c>
      <c r="J833" t="str">
        <f t="shared" si="130"/>
        <v>No</v>
      </c>
    </row>
    <row r="834" spans="1:10" x14ac:dyDescent="0.25">
      <c r="A834" s="2">
        <f t="shared" si="131"/>
        <v>44663</v>
      </c>
      <c r="B834">
        <f t="shared" si="122"/>
        <v>2022</v>
      </c>
      <c r="C834" s="3">
        <f t="shared" si="123"/>
        <v>2</v>
      </c>
      <c r="D834" t="str">
        <f t="shared" si="124"/>
        <v>April</v>
      </c>
      <c r="E834" t="str">
        <f t="shared" si="125"/>
        <v>Apr</v>
      </c>
      <c r="F834">
        <f t="shared" si="126"/>
        <v>12</v>
      </c>
      <c r="G834">
        <f t="shared" si="127"/>
        <v>3</v>
      </c>
      <c r="H834" t="str">
        <f t="shared" si="128"/>
        <v>Tuesday</v>
      </c>
      <c r="I834">
        <f t="shared" si="129"/>
        <v>16</v>
      </c>
      <c r="J834" t="str">
        <f t="shared" si="130"/>
        <v>No</v>
      </c>
    </row>
    <row r="835" spans="1:10" x14ac:dyDescent="0.25">
      <c r="A835" s="2">
        <f t="shared" si="131"/>
        <v>44664</v>
      </c>
      <c r="B835">
        <f t="shared" ref="B835:B898" si="132">YEAR(A835)</f>
        <v>2022</v>
      </c>
      <c r="C835" s="3">
        <f t="shared" ref="C835:C898" si="133">ROUNDUP(MONTH(A835)/3, 0)</f>
        <v>2</v>
      </c>
      <c r="D835" t="str">
        <f t="shared" ref="D835:D898" si="134">TEXT(A835,"mmmm")</f>
        <v>April</v>
      </c>
      <c r="E835" t="str">
        <f t="shared" ref="E835:E898" si="135">TEXT(A835,"mmm")</f>
        <v>Apr</v>
      </c>
      <c r="F835">
        <f t="shared" ref="F835:F898" si="136">DAY(A835)</f>
        <v>13</v>
      </c>
      <c r="G835">
        <f t="shared" ref="G835:G898" si="137">WEEKDAY(A835, 1 )</f>
        <v>4</v>
      </c>
      <c r="H835" t="str">
        <f t="shared" ref="H835:H898" si="138">TEXT(A835,"dddd")</f>
        <v>Wednesday</v>
      </c>
      <c r="I835">
        <f t="shared" ref="I835:I898" si="139">WEEKNUM(A835,1)</f>
        <v>16</v>
      </c>
      <c r="J835" t="str">
        <f t="shared" ref="J835:J898" si="140">IF(OR(G835=1,G835=7), "Yes", "No")</f>
        <v>No</v>
      </c>
    </row>
    <row r="836" spans="1:10" x14ac:dyDescent="0.25">
      <c r="A836" s="2">
        <f t="shared" si="131"/>
        <v>44665</v>
      </c>
      <c r="B836">
        <f t="shared" si="132"/>
        <v>2022</v>
      </c>
      <c r="C836" s="3">
        <f t="shared" si="133"/>
        <v>2</v>
      </c>
      <c r="D836" t="str">
        <f t="shared" si="134"/>
        <v>April</v>
      </c>
      <c r="E836" t="str">
        <f t="shared" si="135"/>
        <v>Apr</v>
      </c>
      <c r="F836">
        <f t="shared" si="136"/>
        <v>14</v>
      </c>
      <c r="G836">
        <f t="shared" si="137"/>
        <v>5</v>
      </c>
      <c r="H836" t="str">
        <f t="shared" si="138"/>
        <v>Thursday</v>
      </c>
      <c r="I836">
        <f t="shared" si="139"/>
        <v>16</v>
      </c>
      <c r="J836" t="str">
        <f t="shared" si="140"/>
        <v>No</v>
      </c>
    </row>
    <row r="837" spans="1:10" x14ac:dyDescent="0.25">
      <c r="A837" s="2">
        <f t="shared" si="131"/>
        <v>44666</v>
      </c>
      <c r="B837">
        <f t="shared" si="132"/>
        <v>2022</v>
      </c>
      <c r="C837" s="3">
        <f t="shared" si="133"/>
        <v>2</v>
      </c>
      <c r="D837" t="str">
        <f t="shared" si="134"/>
        <v>April</v>
      </c>
      <c r="E837" t="str">
        <f t="shared" si="135"/>
        <v>Apr</v>
      </c>
      <c r="F837">
        <f t="shared" si="136"/>
        <v>15</v>
      </c>
      <c r="G837">
        <f t="shared" si="137"/>
        <v>6</v>
      </c>
      <c r="H837" t="str">
        <f t="shared" si="138"/>
        <v>Friday</v>
      </c>
      <c r="I837">
        <f t="shared" si="139"/>
        <v>16</v>
      </c>
      <c r="J837" t="str">
        <f t="shared" si="140"/>
        <v>No</v>
      </c>
    </row>
    <row r="838" spans="1:10" x14ac:dyDescent="0.25">
      <c r="A838" s="2">
        <f t="shared" si="131"/>
        <v>44667</v>
      </c>
      <c r="B838">
        <f t="shared" si="132"/>
        <v>2022</v>
      </c>
      <c r="C838" s="3">
        <f t="shared" si="133"/>
        <v>2</v>
      </c>
      <c r="D838" t="str">
        <f t="shared" si="134"/>
        <v>April</v>
      </c>
      <c r="E838" t="str">
        <f t="shared" si="135"/>
        <v>Apr</v>
      </c>
      <c r="F838">
        <f t="shared" si="136"/>
        <v>16</v>
      </c>
      <c r="G838">
        <f t="shared" si="137"/>
        <v>7</v>
      </c>
      <c r="H838" t="str">
        <f t="shared" si="138"/>
        <v>Saturday</v>
      </c>
      <c r="I838">
        <f t="shared" si="139"/>
        <v>16</v>
      </c>
      <c r="J838" t="str">
        <f t="shared" si="140"/>
        <v>Yes</v>
      </c>
    </row>
    <row r="839" spans="1:10" x14ac:dyDescent="0.25">
      <c r="A839" s="2">
        <f t="shared" si="131"/>
        <v>44668</v>
      </c>
      <c r="B839">
        <f t="shared" si="132"/>
        <v>2022</v>
      </c>
      <c r="C839" s="3">
        <f t="shared" si="133"/>
        <v>2</v>
      </c>
      <c r="D839" t="str">
        <f t="shared" si="134"/>
        <v>April</v>
      </c>
      <c r="E839" t="str">
        <f t="shared" si="135"/>
        <v>Apr</v>
      </c>
      <c r="F839">
        <f t="shared" si="136"/>
        <v>17</v>
      </c>
      <c r="G839">
        <f t="shared" si="137"/>
        <v>1</v>
      </c>
      <c r="H839" t="str">
        <f t="shared" si="138"/>
        <v>Sunday</v>
      </c>
      <c r="I839">
        <f t="shared" si="139"/>
        <v>17</v>
      </c>
      <c r="J839" t="str">
        <f t="shared" si="140"/>
        <v>Yes</v>
      </c>
    </row>
    <row r="840" spans="1:10" x14ac:dyDescent="0.25">
      <c r="A840" s="2">
        <f t="shared" si="131"/>
        <v>44669</v>
      </c>
      <c r="B840">
        <f t="shared" si="132"/>
        <v>2022</v>
      </c>
      <c r="C840" s="3">
        <f t="shared" si="133"/>
        <v>2</v>
      </c>
      <c r="D840" t="str">
        <f t="shared" si="134"/>
        <v>April</v>
      </c>
      <c r="E840" t="str">
        <f t="shared" si="135"/>
        <v>Apr</v>
      </c>
      <c r="F840">
        <f t="shared" si="136"/>
        <v>18</v>
      </c>
      <c r="G840">
        <f t="shared" si="137"/>
        <v>2</v>
      </c>
      <c r="H840" t="str">
        <f t="shared" si="138"/>
        <v>Monday</v>
      </c>
      <c r="I840">
        <f t="shared" si="139"/>
        <v>17</v>
      </c>
      <c r="J840" t="str">
        <f t="shared" si="140"/>
        <v>No</v>
      </c>
    </row>
    <row r="841" spans="1:10" x14ac:dyDescent="0.25">
      <c r="A841" s="2">
        <f t="shared" si="131"/>
        <v>44670</v>
      </c>
      <c r="B841">
        <f t="shared" si="132"/>
        <v>2022</v>
      </c>
      <c r="C841" s="3">
        <f t="shared" si="133"/>
        <v>2</v>
      </c>
      <c r="D841" t="str">
        <f t="shared" si="134"/>
        <v>April</v>
      </c>
      <c r="E841" t="str">
        <f t="shared" si="135"/>
        <v>Apr</v>
      </c>
      <c r="F841">
        <f t="shared" si="136"/>
        <v>19</v>
      </c>
      <c r="G841">
        <f t="shared" si="137"/>
        <v>3</v>
      </c>
      <c r="H841" t="str">
        <f t="shared" si="138"/>
        <v>Tuesday</v>
      </c>
      <c r="I841">
        <f t="shared" si="139"/>
        <v>17</v>
      </c>
      <c r="J841" t="str">
        <f t="shared" si="140"/>
        <v>No</v>
      </c>
    </row>
    <row r="842" spans="1:10" x14ac:dyDescent="0.25">
      <c r="A842" s="2">
        <f t="shared" si="131"/>
        <v>44671</v>
      </c>
      <c r="B842">
        <f t="shared" si="132"/>
        <v>2022</v>
      </c>
      <c r="C842" s="3">
        <f t="shared" si="133"/>
        <v>2</v>
      </c>
      <c r="D842" t="str">
        <f t="shared" si="134"/>
        <v>April</v>
      </c>
      <c r="E842" t="str">
        <f t="shared" si="135"/>
        <v>Apr</v>
      </c>
      <c r="F842">
        <f t="shared" si="136"/>
        <v>20</v>
      </c>
      <c r="G842">
        <f t="shared" si="137"/>
        <v>4</v>
      </c>
      <c r="H842" t="str">
        <f t="shared" si="138"/>
        <v>Wednesday</v>
      </c>
      <c r="I842">
        <f t="shared" si="139"/>
        <v>17</v>
      </c>
      <c r="J842" t="str">
        <f t="shared" si="140"/>
        <v>No</v>
      </c>
    </row>
    <row r="843" spans="1:10" x14ac:dyDescent="0.25">
      <c r="A843" s="2">
        <f t="shared" si="131"/>
        <v>44672</v>
      </c>
      <c r="B843">
        <f t="shared" si="132"/>
        <v>2022</v>
      </c>
      <c r="C843" s="3">
        <f t="shared" si="133"/>
        <v>2</v>
      </c>
      <c r="D843" t="str">
        <f t="shared" si="134"/>
        <v>April</v>
      </c>
      <c r="E843" t="str">
        <f t="shared" si="135"/>
        <v>Apr</v>
      </c>
      <c r="F843">
        <f t="shared" si="136"/>
        <v>21</v>
      </c>
      <c r="G843">
        <f t="shared" si="137"/>
        <v>5</v>
      </c>
      <c r="H843" t="str">
        <f t="shared" si="138"/>
        <v>Thursday</v>
      </c>
      <c r="I843">
        <f t="shared" si="139"/>
        <v>17</v>
      </c>
      <c r="J843" t="str">
        <f t="shared" si="140"/>
        <v>No</v>
      </c>
    </row>
    <row r="844" spans="1:10" x14ac:dyDescent="0.25">
      <c r="A844" s="2">
        <f t="shared" si="131"/>
        <v>44673</v>
      </c>
      <c r="B844">
        <f t="shared" si="132"/>
        <v>2022</v>
      </c>
      <c r="C844" s="3">
        <f t="shared" si="133"/>
        <v>2</v>
      </c>
      <c r="D844" t="str">
        <f t="shared" si="134"/>
        <v>April</v>
      </c>
      <c r="E844" t="str">
        <f t="shared" si="135"/>
        <v>Apr</v>
      </c>
      <c r="F844">
        <f t="shared" si="136"/>
        <v>22</v>
      </c>
      <c r="G844">
        <f t="shared" si="137"/>
        <v>6</v>
      </c>
      <c r="H844" t="str">
        <f t="shared" si="138"/>
        <v>Friday</v>
      </c>
      <c r="I844">
        <f t="shared" si="139"/>
        <v>17</v>
      </c>
      <c r="J844" t="str">
        <f t="shared" si="140"/>
        <v>No</v>
      </c>
    </row>
    <row r="845" spans="1:10" x14ac:dyDescent="0.25">
      <c r="A845" s="2">
        <f t="shared" si="131"/>
        <v>44674</v>
      </c>
      <c r="B845">
        <f t="shared" si="132"/>
        <v>2022</v>
      </c>
      <c r="C845" s="3">
        <f t="shared" si="133"/>
        <v>2</v>
      </c>
      <c r="D845" t="str">
        <f t="shared" si="134"/>
        <v>April</v>
      </c>
      <c r="E845" t="str">
        <f t="shared" si="135"/>
        <v>Apr</v>
      </c>
      <c r="F845">
        <f t="shared" si="136"/>
        <v>23</v>
      </c>
      <c r="G845">
        <f t="shared" si="137"/>
        <v>7</v>
      </c>
      <c r="H845" t="str">
        <f t="shared" si="138"/>
        <v>Saturday</v>
      </c>
      <c r="I845">
        <f t="shared" si="139"/>
        <v>17</v>
      </c>
      <c r="J845" t="str">
        <f t="shared" si="140"/>
        <v>Yes</v>
      </c>
    </row>
    <row r="846" spans="1:10" x14ac:dyDescent="0.25">
      <c r="A846" s="2">
        <f t="shared" si="131"/>
        <v>44675</v>
      </c>
      <c r="B846">
        <f t="shared" si="132"/>
        <v>2022</v>
      </c>
      <c r="C846" s="3">
        <f t="shared" si="133"/>
        <v>2</v>
      </c>
      <c r="D846" t="str">
        <f t="shared" si="134"/>
        <v>April</v>
      </c>
      <c r="E846" t="str">
        <f t="shared" si="135"/>
        <v>Apr</v>
      </c>
      <c r="F846">
        <f t="shared" si="136"/>
        <v>24</v>
      </c>
      <c r="G846">
        <f t="shared" si="137"/>
        <v>1</v>
      </c>
      <c r="H846" t="str">
        <f t="shared" si="138"/>
        <v>Sunday</v>
      </c>
      <c r="I846">
        <f t="shared" si="139"/>
        <v>18</v>
      </c>
      <c r="J846" t="str">
        <f t="shared" si="140"/>
        <v>Yes</v>
      </c>
    </row>
    <row r="847" spans="1:10" x14ac:dyDescent="0.25">
      <c r="A847" s="2">
        <f t="shared" si="131"/>
        <v>44676</v>
      </c>
      <c r="B847">
        <f t="shared" si="132"/>
        <v>2022</v>
      </c>
      <c r="C847" s="3">
        <f t="shared" si="133"/>
        <v>2</v>
      </c>
      <c r="D847" t="str">
        <f t="shared" si="134"/>
        <v>April</v>
      </c>
      <c r="E847" t="str">
        <f t="shared" si="135"/>
        <v>Apr</v>
      </c>
      <c r="F847">
        <f t="shared" si="136"/>
        <v>25</v>
      </c>
      <c r="G847">
        <f t="shared" si="137"/>
        <v>2</v>
      </c>
      <c r="H847" t="str">
        <f t="shared" si="138"/>
        <v>Monday</v>
      </c>
      <c r="I847">
        <f t="shared" si="139"/>
        <v>18</v>
      </c>
      <c r="J847" t="str">
        <f t="shared" si="140"/>
        <v>No</v>
      </c>
    </row>
    <row r="848" spans="1:10" x14ac:dyDescent="0.25">
      <c r="A848" s="2">
        <f t="shared" si="131"/>
        <v>44677</v>
      </c>
      <c r="B848">
        <f t="shared" si="132"/>
        <v>2022</v>
      </c>
      <c r="C848" s="3">
        <f t="shared" si="133"/>
        <v>2</v>
      </c>
      <c r="D848" t="str">
        <f t="shared" si="134"/>
        <v>April</v>
      </c>
      <c r="E848" t="str">
        <f t="shared" si="135"/>
        <v>Apr</v>
      </c>
      <c r="F848">
        <f t="shared" si="136"/>
        <v>26</v>
      </c>
      <c r="G848">
        <f t="shared" si="137"/>
        <v>3</v>
      </c>
      <c r="H848" t="str">
        <f t="shared" si="138"/>
        <v>Tuesday</v>
      </c>
      <c r="I848">
        <f t="shared" si="139"/>
        <v>18</v>
      </c>
      <c r="J848" t="str">
        <f t="shared" si="140"/>
        <v>No</v>
      </c>
    </row>
    <row r="849" spans="1:10" x14ac:dyDescent="0.25">
      <c r="A849" s="2">
        <f t="shared" si="131"/>
        <v>44678</v>
      </c>
      <c r="B849">
        <f t="shared" si="132"/>
        <v>2022</v>
      </c>
      <c r="C849" s="3">
        <f t="shared" si="133"/>
        <v>2</v>
      </c>
      <c r="D849" t="str">
        <f t="shared" si="134"/>
        <v>April</v>
      </c>
      <c r="E849" t="str">
        <f t="shared" si="135"/>
        <v>Apr</v>
      </c>
      <c r="F849">
        <f t="shared" si="136"/>
        <v>27</v>
      </c>
      <c r="G849">
        <f t="shared" si="137"/>
        <v>4</v>
      </c>
      <c r="H849" t="str">
        <f t="shared" si="138"/>
        <v>Wednesday</v>
      </c>
      <c r="I849">
        <f t="shared" si="139"/>
        <v>18</v>
      </c>
      <c r="J849" t="str">
        <f t="shared" si="140"/>
        <v>No</v>
      </c>
    </row>
    <row r="850" spans="1:10" x14ac:dyDescent="0.25">
      <c r="A850" s="2">
        <f t="shared" si="131"/>
        <v>44679</v>
      </c>
      <c r="B850">
        <f t="shared" si="132"/>
        <v>2022</v>
      </c>
      <c r="C850" s="3">
        <f t="shared" si="133"/>
        <v>2</v>
      </c>
      <c r="D850" t="str">
        <f t="shared" si="134"/>
        <v>April</v>
      </c>
      <c r="E850" t="str">
        <f t="shared" si="135"/>
        <v>Apr</v>
      </c>
      <c r="F850">
        <f t="shared" si="136"/>
        <v>28</v>
      </c>
      <c r="G850">
        <f t="shared" si="137"/>
        <v>5</v>
      </c>
      <c r="H850" t="str">
        <f t="shared" si="138"/>
        <v>Thursday</v>
      </c>
      <c r="I850">
        <f t="shared" si="139"/>
        <v>18</v>
      </c>
      <c r="J850" t="str">
        <f t="shared" si="140"/>
        <v>No</v>
      </c>
    </row>
    <row r="851" spans="1:10" x14ac:dyDescent="0.25">
      <c r="A851" s="2">
        <f t="shared" si="131"/>
        <v>44680</v>
      </c>
      <c r="B851">
        <f t="shared" si="132"/>
        <v>2022</v>
      </c>
      <c r="C851" s="3">
        <f t="shared" si="133"/>
        <v>2</v>
      </c>
      <c r="D851" t="str">
        <f t="shared" si="134"/>
        <v>April</v>
      </c>
      <c r="E851" t="str">
        <f t="shared" si="135"/>
        <v>Apr</v>
      </c>
      <c r="F851">
        <f t="shared" si="136"/>
        <v>29</v>
      </c>
      <c r="G851">
        <f t="shared" si="137"/>
        <v>6</v>
      </c>
      <c r="H851" t="str">
        <f t="shared" si="138"/>
        <v>Friday</v>
      </c>
      <c r="I851">
        <f t="shared" si="139"/>
        <v>18</v>
      </c>
      <c r="J851" t="str">
        <f t="shared" si="140"/>
        <v>No</v>
      </c>
    </row>
    <row r="852" spans="1:10" x14ac:dyDescent="0.25">
      <c r="A852" s="2">
        <f t="shared" si="131"/>
        <v>44681</v>
      </c>
      <c r="B852">
        <f t="shared" si="132"/>
        <v>2022</v>
      </c>
      <c r="C852" s="3">
        <f t="shared" si="133"/>
        <v>2</v>
      </c>
      <c r="D852" t="str">
        <f t="shared" si="134"/>
        <v>April</v>
      </c>
      <c r="E852" t="str">
        <f t="shared" si="135"/>
        <v>Apr</v>
      </c>
      <c r="F852">
        <f t="shared" si="136"/>
        <v>30</v>
      </c>
      <c r="G852">
        <f t="shared" si="137"/>
        <v>7</v>
      </c>
      <c r="H852" t="str">
        <f t="shared" si="138"/>
        <v>Saturday</v>
      </c>
      <c r="I852">
        <f t="shared" si="139"/>
        <v>18</v>
      </c>
      <c r="J852" t="str">
        <f t="shared" si="140"/>
        <v>Yes</v>
      </c>
    </row>
    <row r="853" spans="1:10" x14ac:dyDescent="0.25">
      <c r="A853" s="2">
        <f t="shared" si="131"/>
        <v>44682</v>
      </c>
      <c r="B853">
        <f t="shared" si="132"/>
        <v>2022</v>
      </c>
      <c r="C853" s="3">
        <f t="shared" si="133"/>
        <v>2</v>
      </c>
      <c r="D853" t="str">
        <f t="shared" si="134"/>
        <v>May</v>
      </c>
      <c r="E853" t="str">
        <f t="shared" si="135"/>
        <v>May</v>
      </c>
      <c r="F853">
        <f t="shared" si="136"/>
        <v>1</v>
      </c>
      <c r="G853">
        <f t="shared" si="137"/>
        <v>1</v>
      </c>
      <c r="H853" t="str">
        <f t="shared" si="138"/>
        <v>Sunday</v>
      </c>
      <c r="I853">
        <f t="shared" si="139"/>
        <v>19</v>
      </c>
      <c r="J853" t="str">
        <f t="shared" si="140"/>
        <v>Yes</v>
      </c>
    </row>
    <row r="854" spans="1:10" x14ac:dyDescent="0.25">
      <c r="A854" s="2">
        <f t="shared" si="131"/>
        <v>44683</v>
      </c>
      <c r="B854">
        <f t="shared" si="132"/>
        <v>2022</v>
      </c>
      <c r="C854" s="3">
        <f t="shared" si="133"/>
        <v>2</v>
      </c>
      <c r="D854" t="str">
        <f t="shared" si="134"/>
        <v>May</v>
      </c>
      <c r="E854" t="str">
        <f t="shared" si="135"/>
        <v>May</v>
      </c>
      <c r="F854">
        <f t="shared" si="136"/>
        <v>2</v>
      </c>
      <c r="G854">
        <f t="shared" si="137"/>
        <v>2</v>
      </c>
      <c r="H854" t="str">
        <f t="shared" si="138"/>
        <v>Monday</v>
      </c>
      <c r="I854">
        <f t="shared" si="139"/>
        <v>19</v>
      </c>
      <c r="J854" t="str">
        <f t="shared" si="140"/>
        <v>No</v>
      </c>
    </row>
    <row r="855" spans="1:10" x14ac:dyDescent="0.25">
      <c r="A855" s="2">
        <f t="shared" si="131"/>
        <v>44684</v>
      </c>
      <c r="B855">
        <f t="shared" si="132"/>
        <v>2022</v>
      </c>
      <c r="C855" s="3">
        <f t="shared" si="133"/>
        <v>2</v>
      </c>
      <c r="D855" t="str">
        <f t="shared" si="134"/>
        <v>May</v>
      </c>
      <c r="E855" t="str">
        <f t="shared" si="135"/>
        <v>May</v>
      </c>
      <c r="F855">
        <f t="shared" si="136"/>
        <v>3</v>
      </c>
      <c r="G855">
        <f t="shared" si="137"/>
        <v>3</v>
      </c>
      <c r="H855" t="str">
        <f t="shared" si="138"/>
        <v>Tuesday</v>
      </c>
      <c r="I855">
        <f t="shared" si="139"/>
        <v>19</v>
      </c>
      <c r="J855" t="str">
        <f t="shared" si="140"/>
        <v>No</v>
      </c>
    </row>
    <row r="856" spans="1:10" x14ac:dyDescent="0.25">
      <c r="A856" s="2">
        <f t="shared" si="131"/>
        <v>44685</v>
      </c>
      <c r="B856">
        <f t="shared" si="132"/>
        <v>2022</v>
      </c>
      <c r="C856" s="3">
        <f t="shared" si="133"/>
        <v>2</v>
      </c>
      <c r="D856" t="str">
        <f t="shared" si="134"/>
        <v>May</v>
      </c>
      <c r="E856" t="str">
        <f t="shared" si="135"/>
        <v>May</v>
      </c>
      <c r="F856">
        <f t="shared" si="136"/>
        <v>4</v>
      </c>
      <c r="G856">
        <f t="shared" si="137"/>
        <v>4</v>
      </c>
      <c r="H856" t="str">
        <f t="shared" si="138"/>
        <v>Wednesday</v>
      </c>
      <c r="I856">
        <f t="shared" si="139"/>
        <v>19</v>
      </c>
      <c r="J856" t="str">
        <f t="shared" si="140"/>
        <v>No</v>
      </c>
    </row>
    <row r="857" spans="1:10" x14ac:dyDescent="0.25">
      <c r="A857" s="2">
        <f t="shared" si="131"/>
        <v>44686</v>
      </c>
      <c r="B857">
        <f t="shared" si="132"/>
        <v>2022</v>
      </c>
      <c r="C857" s="3">
        <f t="shared" si="133"/>
        <v>2</v>
      </c>
      <c r="D857" t="str">
        <f t="shared" si="134"/>
        <v>May</v>
      </c>
      <c r="E857" t="str">
        <f t="shared" si="135"/>
        <v>May</v>
      </c>
      <c r="F857">
        <f t="shared" si="136"/>
        <v>5</v>
      </c>
      <c r="G857">
        <f t="shared" si="137"/>
        <v>5</v>
      </c>
      <c r="H857" t="str">
        <f t="shared" si="138"/>
        <v>Thursday</v>
      </c>
      <c r="I857">
        <f t="shared" si="139"/>
        <v>19</v>
      </c>
      <c r="J857" t="str">
        <f t="shared" si="140"/>
        <v>No</v>
      </c>
    </row>
    <row r="858" spans="1:10" x14ac:dyDescent="0.25">
      <c r="A858" s="2">
        <f t="shared" si="131"/>
        <v>44687</v>
      </c>
      <c r="B858">
        <f t="shared" si="132"/>
        <v>2022</v>
      </c>
      <c r="C858" s="3">
        <f t="shared" si="133"/>
        <v>2</v>
      </c>
      <c r="D858" t="str">
        <f t="shared" si="134"/>
        <v>May</v>
      </c>
      <c r="E858" t="str">
        <f t="shared" si="135"/>
        <v>May</v>
      </c>
      <c r="F858">
        <f t="shared" si="136"/>
        <v>6</v>
      </c>
      <c r="G858">
        <f t="shared" si="137"/>
        <v>6</v>
      </c>
      <c r="H858" t="str">
        <f t="shared" si="138"/>
        <v>Friday</v>
      </c>
      <c r="I858">
        <f t="shared" si="139"/>
        <v>19</v>
      </c>
      <c r="J858" t="str">
        <f t="shared" si="140"/>
        <v>No</v>
      </c>
    </row>
    <row r="859" spans="1:10" x14ac:dyDescent="0.25">
      <c r="A859" s="2">
        <f t="shared" si="131"/>
        <v>44688</v>
      </c>
      <c r="B859">
        <f t="shared" si="132"/>
        <v>2022</v>
      </c>
      <c r="C859" s="3">
        <f t="shared" si="133"/>
        <v>2</v>
      </c>
      <c r="D859" t="str">
        <f t="shared" si="134"/>
        <v>May</v>
      </c>
      <c r="E859" t="str">
        <f t="shared" si="135"/>
        <v>May</v>
      </c>
      <c r="F859">
        <f t="shared" si="136"/>
        <v>7</v>
      </c>
      <c r="G859">
        <f t="shared" si="137"/>
        <v>7</v>
      </c>
      <c r="H859" t="str">
        <f t="shared" si="138"/>
        <v>Saturday</v>
      </c>
      <c r="I859">
        <f t="shared" si="139"/>
        <v>19</v>
      </c>
      <c r="J859" t="str">
        <f t="shared" si="140"/>
        <v>Yes</v>
      </c>
    </row>
    <row r="860" spans="1:10" x14ac:dyDescent="0.25">
      <c r="A860" s="2">
        <f t="shared" si="131"/>
        <v>44689</v>
      </c>
      <c r="B860">
        <f t="shared" si="132"/>
        <v>2022</v>
      </c>
      <c r="C860" s="3">
        <f t="shared" si="133"/>
        <v>2</v>
      </c>
      <c r="D860" t="str">
        <f t="shared" si="134"/>
        <v>May</v>
      </c>
      <c r="E860" t="str">
        <f t="shared" si="135"/>
        <v>May</v>
      </c>
      <c r="F860">
        <f t="shared" si="136"/>
        <v>8</v>
      </c>
      <c r="G860">
        <f t="shared" si="137"/>
        <v>1</v>
      </c>
      <c r="H860" t="str">
        <f t="shared" si="138"/>
        <v>Sunday</v>
      </c>
      <c r="I860">
        <f t="shared" si="139"/>
        <v>20</v>
      </c>
      <c r="J860" t="str">
        <f t="shared" si="140"/>
        <v>Yes</v>
      </c>
    </row>
    <row r="861" spans="1:10" x14ac:dyDescent="0.25">
      <c r="A861" s="2">
        <f t="shared" si="131"/>
        <v>44690</v>
      </c>
      <c r="B861">
        <f t="shared" si="132"/>
        <v>2022</v>
      </c>
      <c r="C861" s="3">
        <f t="shared" si="133"/>
        <v>2</v>
      </c>
      <c r="D861" t="str">
        <f t="shared" si="134"/>
        <v>May</v>
      </c>
      <c r="E861" t="str">
        <f t="shared" si="135"/>
        <v>May</v>
      </c>
      <c r="F861">
        <f t="shared" si="136"/>
        <v>9</v>
      </c>
      <c r="G861">
        <f t="shared" si="137"/>
        <v>2</v>
      </c>
      <c r="H861" t="str">
        <f t="shared" si="138"/>
        <v>Monday</v>
      </c>
      <c r="I861">
        <f t="shared" si="139"/>
        <v>20</v>
      </c>
      <c r="J861" t="str">
        <f t="shared" si="140"/>
        <v>No</v>
      </c>
    </row>
    <row r="862" spans="1:10" x14ac:dyDescent="0.25">
      <c r="A862" s="2">
        <f t="shared" si="131"/>
        <v>44691</v>
      </c>
      <c r="B862">
        <f t="shared" si="132"/>
        <v>2022</v>
      </c>
      <c r="C862" s="3">
        <f t="shared" si="133"/>
        <v>2</v>
      </c>
      <c r="D862" t="str">
        <f t="shared" si="134"/>
        <v>May</v>
      </c>
      <c r="E862" t="str">
        <f t="shared" si="135"/>
        <v>May</v>
      </c>
      <c r="F862">
        <f t="shared" si="136"/>
        <v>10</v>
      </c>
      <c r="G862">
        <f t="shared" si="137"/>
        <v>3</v>
      </c>
      <c r="H862" t="str">
        <f t="shared" si="138"/>
        <v>Tuesday</v>
      </c>
      <c r="I862">
        <f t="shared" si="139"/>
        <v>20</v>
      </c>
      <c r="J862" t="str">
        <f t="shared" si="140"/>
        <v>No</v>
      </c>
    </row>
    <row r="863" spans="1:10" x14ac:dyDescent="0.25">
      <c r="A863" s="2">
        <f t="shared" si="131"/>
        <v>44692</v>
      </c>
      <c r="B863">
        <f t="shared" si="132"/>
        <v>2022</v>
      </c>
      <c r="C863" s="3">
        <f t="shared" si="133"/>
        <v>2</v>
      </c>
      <c r="D863" t="str">
        <f t="shared" si="134"/>
        <v>May</v>
      </c>
      <c r="E863" t="str">
        <f t="shared" si="135"/>
        <v>May</v>
      </c>
      <c r="F863">
        <f t="shared" si="136"/>
        <v>11</v>
      </c>
      <c r="G863">
        <f t="shared" si="137"/>
        <v>4</v>
      </c>
      <c r="H863" t="str">
        <f t="shared" si="138"/>
        <v>Wednesday</v>
      </c>
      <c r="I863">
        <f t="shared" si="139"/>
        <v>20</v>
      </c>
      <c r="J863" t="str">
        <f t="shared" si="140"/>
        <v>No</v>
      </c>
    </row>
    <row r="864" spans="1:10" x14ac:dyDescent="0.25">
      <c r="A864" s="2">
        <f t="shared" si="131"/>
        <v>44693</v>
      </c>
      <c r="B864">
        <f t="shared" si="132"/>
        <v>2022</v>
      </c>
      <c r="C864" s="3">
        <f t="shared" si="133"/>
        <v>2</v>
      </c>
      <c r="D864" t="str">
        <f t="shared" si="134"/>
        <v>May</v>
      </c>
      <c r="E864" t="str">
        <f t="shared" si="135"/>
        <v>May</v>
      </c>
      <c r="F864">
        <f t="shared" si="136"/>
        <v>12</v>
      </c>
      <c r="G864">
        <f t="shared" si="137"/>
        <v>5</v>
      </c>
      <c r="H864" t="str">
        <f t="shared" si="138"/>
        <v>Thursday</v>
      </c>
      <c r="I864">
        <f t="shared" si="139"/>
        <v>20</v>
      </c>
      <c r="J864" t="str">
        <f t="shared" si="140"/>
        <v>No</v>
      </c>
    </row>
    <row r="865" spans="1:10" x14ac:dyDescent="0.25">
      <c r="A865" s="2">
        <f t="shared" si="131"/>
        <v>44694</v>
      </c>
      <c r="B865">
        <f t="shared" si="132"/>
        <v>2022</v>
      </c>
      <c r="C865" s="3">
        <f t="shared" si="133"/>
        <v>2</v>
      </c>
      <c r="D865" t="str">
        <f t="shared" si="134"/>
        <v>May</v>
      </c>
      <c r="E865" t="str">
        <f t="shared" si="135"/>
        <v>May</v>
      </c>
      <c r="F865">
        <f t="shared" si="136"/>
        <v>13</v>
      </c>
      <c r="G865">
        <f t="shared" si="137"/>
        <v>6</v>
      </c>
      <c r="H865" t="str">
        <f t="shared" si="138"/>
        <v>Friday</v>
      </c>
      <c r="I865">
        <f t="shared" si="139"/>
        <v>20</v>
      </c>
      <c r="J865" t="str">
        <f t="shared" si="140"/>
        <v>No</v>
      </c>
    </row>
    <row r="866" spans="1:10" x14ac:dyDescent="0.25">
      <c r="A866" s="2">
        <f t="shared" si="131"/>
        <v>44695</v>
      </c>
      <c r="B866">
        <f t="shared" si="132"/>
        <v>2022</v>
      </c>
      <c r="C866" s="3">
        <f t="shared" si="133"/>
        <v>2</v>
      </c>
      <c r="D866" t="str">
        <f t="shared" si="134"/>
        <v>May</v>
      </c>
      <c r="E866" t="str">
        <f t="shared" si="135"/>
        <v>May</v>
      </c>
      <c r="F866">
        <f t="shared" si="136"/>
        <v>14</v>
      </c>
      <c r="G866">
        <f t="shared" si="137"/>
        <v>7</v>
      </c>
      <c r="H866" t="str">
        <f t="shared" si="138"/>
        <v>Saturday</v>
      </c>
      <c r="I866">
        <f t="shared" si="139"/>
        <v>20</v>
      </c>
      <c r="J866" t="str">
        <f t="shared" si="140"/>
        <v>Yes</v>
      </c>
    </row>
    <row r="867" spans="1:10" x14ac:dyDescent="0.25">
      <c r="A867" s="2">
        <f t="shared" si="131"/>
        <v>44696</v>
      </c>
      <c r="B867">
        <f t="shared" si="132"/>
        <v>2022</v>
      </c>
      <c r="C867" s="3">
        <f t="shared" si="133"/>
        <v>2</v>
      </c>
      <c r="D867" t="str">
        <f t="shared" si="134"/>
        <v>May</v>
      </c>
      <c r="E867" t="str">
        <f t="shared" si="135"/>
        <v>May</v>
      </c>
      <c r="F867">
        <f t="shared" si="136"/>
        <v>15</v>
      </c>
      <c r="G867">
        <f t="shared" si="137"/>
        <v>1</v>
      </c>
      <c r="H867" t="str">
        <f t="shared" si="138"/>
        <v>Sunday</v>
      </c>
      <c r="I867">
        <f t="shared" si="139"/>
        <v>21</v>
      </c>
      <c r="J867" t="str">
        <f t="shared" si="140"/>
        <v>Yes</v>
      </c>
    </row>
    <row r="868" spans="1:10" x14ac:dyDescent="0.25">
      <c r="A868" s="2">
        <f t="shared" si="131"/>
        <v>44697</v>
      </c>
      <c r="B868">
        <f t="shared" si="132"/>
        <v>2022</v>
      </c>
      <c r="C868" s="3">
        <f t="shared" si="133"/>
        <v>2</v>
      </c>
      <c r="D868" t="str">
        <f t="shared" si="134"/>
        <v>May</v>
      </c>
      <c r="E868" t="str">
        <f t="shared" si="135"/>
        <v>May</v>
      </c>
      <c r="F868">
        <f t="shared" si="136"/>
        <v>16</v>
      </c>
      <c r="G868">
        <f t="shared" si="137"/>
        <v>2</v>
      </c>
      <c r="H868" t="str">
        <f t="shared" si="138"/>
        <v>Monday</v>
      </c>
      <c r="I868">
        <f t="shared" si="139"/>
        <v>21</v>
      </c>
      <c r="J868" t="str">
        <f t="shared" si="140"/>
        <v>No</v>
      </c>
    </row>
    <row r="869" spans="1:10" x14ac:dyDescent="0.25">
      <c r="A869" s="2">
        <f t="shared" si="131"/>
        <v>44698</v>
      </c>
      <c r="B869">
        <f t="shared" si="132"/>
        <v>2022</v>
      </c>
      <c r="C869" s="3">
        <f t="shared" si="133"/>
        <v>2</v>
      </c>
      <c r="D869" t="str">
        <f t="shared" si="134"/>
        <v>May</v>
      </c>
      <c r="E869" t="str">
        <f t="shared" si="135"/>
        <v>May</v>
      </c>
      <c r="F869">
        <f t="shared" si="136"/>
        <v>17</v>
      </c>
      <c r="G869">
        <f t="shared" si="137"/>
        <v>3</v>
      </c>
      <c r="H869" t="str">
        <f t="shared" si="138"/>
        <v>Tuesday</v>
      </c>
      <c r="I869">
        <f t="shared" si="139"/>
        <v>21</v>
      </c>
      <c r="J869" t="str">
        <f t="shared" si="140"/>
        <v>No</v>
      </c>
    </row>
    <row r="870" spans="1:10" x14ac:dyDescent="0.25">
      <c r="A870" s="2">
        <f t="shared" si="131"/>
        <v>44699</v>
      </c>
      <c r="B870">
        <f t="shared" si="132"/>
        <v>2022</v>
      </c>
      <c r="C870" s="3">
        <f t="shared" si="133"/>
        <v>2</v>
      </c>
      <c r="D870" t="str">
        <f t="shared" si="134"/>
        <v>May</v>
      </c>
      <c r="E870" t="str">
        <f t="shared" si="135"/>
        <v>May</v>
      </c>
      <c r="F870">
        <f t="shared" si="136"/>
        <v>18</v>
      </c>
      <c r="G870">
        <f t="shared" si="137"/>
        <v>4</v>
      </c>
      <c r="H870" t="str">
        <f t="shared" si="138"/>
        <v>Wednesday</v>
      </c>
      <c r="I870">
        <f t="shared" si="139"/>
        <v>21</v>
      </c>
      <c r="J870" t="str">
        <f t="shared" si="140"/>
        <v>No</v>
      </c>
    </row>
    <row r="871" spans="1:10" x14ac:dyDescent="0.25">
      <c r="A871" s="2">
        <f t="shared" ref="A871:A934" si="141">A870+1</f>
        <v>44700</v>
      </c>
      <c r="B871">
        <f t="shared" si="132"/>
        <v>2022</v>
      </c>
      <c r="C871" s="3">
        <f t="shared" si="133"/>
        <v>2</v>
      </c>
      <c r="D871" t="str">
        <f t="shared" si="134"/>
        <v>May</v>
      </c>
      <c r="E871" t="str">
        <f t="shared" si="135"/>
        <v>May</v>
      </c>
      <c r="F871">
        <f t="shared" si="136"/>
        <v>19</v>
      </c>
      <c r="G871">
        <f t="shared" si="137"/>
        <v>5</v>
      </c>
      <c r="H871" t="str">
        <f t="shared" si="138"/>
        <v>Thursday</v>
      </c>
      <c r="I871">
        <f t="shared" si="139"/>
        <v>21</v>
      </c>
      <c r="J871" t="str">
        <f t="shared" si="140"/>
        <v>No</v>
      </c>
    </row>
    <row r="872" spans="1:10" x14ac:dyDescent="0.25">
      <c r="A872" s="2">
        <f t="shared" si="141"/>
        <v>44701</v>
      </c>
      <c r="B872">
        <f t="shared" si="132"/>
        <v>2022</v>
      </c>
      <c r="C872" s="3">
        <f t="shared" si="133"/>
        <v>2</v>
      </c>
      <c r="D872" t="str">
        <f t="shared" si="134"/>
        <v>May</v>
      </c>
      <c r="E872" t="str">
        <f t="shared" si="135"/>
        <v>May</v>
      </c>
      <c r="F872">
        <f t="shared" si="136"/>
        <v>20</v>
      </c>
      <c r="G872">
        <f t="shared" si="137"/>
        <v>6</v>
      </c>
      <c r="H872" t="str">
        <f t="shared" si="138"/>
        <v>Friday</v>
      </c>
      <c r="I872">
        <f t="shared" si="139"/>
        <v>21</v>
      </c>
      <c r="J872" t="str">
        <f t="shared" si="140"/>
        <v>No</v>
      </c>
    </row>
    <row r="873" spans="1:10" x14ac:dyDescent="0.25">
      <c r="A873" s="2">
        <f t="shared" si="141"/>
        <v>44702</v>
      </c>
      <c r="B873">
        <f t="shared" si="132"/>
        <v>2022</v>
      </c>
      <c r="C873" s="3">
        <f t="shared" si="133"/>
        <v>2</v>
      </c>
      <c r="D873" t="str">
        <f t="shared" si="134"/>
        <v>May</v>
      </c>
      <c r="E873" t="str">
        <f t="shared" si="135"/>
        <v>May</v>
      </c>
      <c r="F873">
        <f t="shared" si="136"/>
        <v>21</v>
      </c>
      <c r="G873">
        <f t="shared" si="137"/>
        <v>7</v>
      </c>
      <c r="H873" t="str">
        <f t="shared" si="138"/>
        <v>Saturday</v>
      </c>
      <c r="I873">
        <f t="shared" si="139"/>
        <v>21</v>
      </c>
      <c r="J873" t="str">
        <f t="shared" si="140"/>
        <v>Yes</v>
      </c>
    </row>
    <row r="874" spans="1:10" x14ac:dyDescent="0.25">
      <c r="A874" s="2">
        <f t="shared" si="141"/>
        <v>44703</v>
      </c>
      <c r="B874">
        <f t="shared" si="132"/>
        <v>2022</v>
      </c>
      <c r="C874" s="3">
        <f t="shared" si="133"/>
        <v>2</v>
      </c>
      <c r="D874" t="str">
        <f t="shared" si="134"/>
        <v>May</v>
      </c>
      <c r="E874" t="str">
        <f t="shared" si="135"/>
        <v>May</v>
      </c>
      <c r="F874">
        <f t="shared" si="136"/>
        <v>22</v>
      </c>
      <c r="G874">
        <f t="shared" si="137"/>
        <v>1</v>
      </c>
      <c r="H874" t="str">
        <f t="shared" si="138"/>
        <v>Sunday</v>
      </c>
      <c r="I874">
        <f t="shared" si="139"/>
        <v>22</v>
      </c>
      <c r="J874" t="str">
        <f t="shared" si="140"/>
        <v>Yes</v>
      </c>
    </row>
    <row r="875" spans="1:10" x14ac:dyDescent="0.25">
      <c r="A875" s="2">
        <f t="shared" si="141"/>
        <v>44704</v>
      </c>
      <c r="B875">
        <f t="shared" si="132"/>
        <v>2022</v>
      </c>
      <c r="C875" s="3">
        <f t="shared" si="133"/>
        <v>2</v>
      </c>
      <c r="D875" t="str">
        <f t="shared" si="134"/>
        <v>May</v>
      </c>
      <c r="E875" t="str">
        <f t="shared" si="135"/>
        <v>May</v>
      </c>
      <c r="F875">
        <f t="shared" si="136"/>
        <v>23</v>
      </c>
      <c r="G875">
        <f t="shared" si="137"/>
        <v>2</v>
      </c>
      <c r="H875" t="str">
        <f t="shared" si="138"/>
        <v>Monday</v>
      </c>
      <c r="I875">
        <f t="shared" si="139"/>
        <v>22</v>
      </c>
      <c r="J875" t="str">
        <f t="shared" si="140"/>
        <v>No</v>
      </c>
    </row>
    <row r="876" spans="1:10" x14ac:dyDescent="0.25">
      <c r="A876" s="2">
        <f t="shared" si="141"/>
        <v>44705</v>
      </c>
      <c r="B876">
        <f t="shared" si="132"/>
        <v>2022</v>
      </c>
      <c r="C876" s="3">
        <f t="shared" si="133"/>
        <v>2</v>
      </c>
      <c r="D876" t="str">
        <f t="shared" si="134"/>
        <v>May</v>
      </c>
      <c r="E876" t="str">
        <f t="shared" si="135"/>
        <v>May</v>
      </c>
      <c r="F876">
        <f t="shared" si="136"/>
        <v>24</v>
      </c>
      <c r="G876">
        <f t="shared" si="137"/>
        <v>3</v>
      </c>
      <c r="H876" t="str">
        <f t="shared" si="138"/>
        <v>Tuesday</v>
      </c>
      <c r="I876">
        <f t="shared" si="139"/>
        <v>22</v>
      </c>
      <c r="J876" t="str">
        <f t="shared" si="140"/>
        <v>No</v>
      </c>
    </row>
    <row r="877" spans="1:10" x14ac:dyDescent="0.25">
      <c r="A877" s="2">
        <f t="shared" si="141"/>
        <v>44706</v>
      </c>
      <c r="B877">
        <f t="shared" si="132"/>
        <v>2022</v>
      </c>
      <c r="C877" s="3">
        <f t="shared" si="133"/>
        <v>2</v>
      </c>
      <c r="D877" t="str">
        <f t="shared" si="134"/>
        <v>May</v>
      </c>
      <c r="E877" t="str">
        <f t="shared" si="135"/>
        <v>May</v>
      </c>
      <c r="F877">
        <f t="shared" si="136"/>
        <v>25</v>
      </c>
      <c r="G877">
        <f t="shared" si="137"/>
        <v>4</v>
      </c>
      <c r="H877" t="str">
        <f t="shared" si="138"/>
        <v>Wednesday</v>
      </c>
      <c r="I877">
        <f t="shared" si="139"/>
        <v>22</v>
      </c>
      <c r="J877" t="str">
        <f t="shared" si="140"/>
        <v>No</v>
      </c>
    </row>
    <row r="878" spans="1:10" x14ac:dyDescent="0.25">
      <c r="A878" s="2">
        <f t="shared" si="141"/>
        <v>44707</v>
      </c>
      <c r="B878">
        <f t="shared" si="132"/>
        <v>2022</v>
      </c>
      <c r="C878" s="3">
        <f t="shared" si="133"/>
        <v>2</v>
      </c>
      <c r="D878" t="str">
        <f t="shared" si="134"/>
        <v>May</v>
      </c>
      <c r="E878" t="str">
        <f t="shared" si="135"/>
        <v>May</v>
      </c>
      <c r="F878">
        <f t="shared" si="136"/>
        <v>26</v>
      </c>
      <c r="G878">
        <f t="shared" si="137"/>
        <v>5</v>
      </c>
      <c r="H878" t="str">
        <f t="shared" si="138"/>
        <v>Thursday</v>
      </c>
      <c r="I878">
        <f t="shared" si="139"/>
        <v>22</v>
      </c>
      <c r="J878" t="str">
        <f t="shared" si="140"/>
        <v>No</v>
      </c>
    </row>
    <row r="879" spans="1:10" x14ac:dyDescent="0.25">
      <c r="A879" s="2">
        <f t="shared" si="141"/>
        <v>44708</v>
      </c>
      <c r="B879">
        <f t="shared" si="132"/>
        <v>2022</v>
      </c>
      <c r="C879" s="3">
        <f t="shared" si="133"/>
        <v>2</v>
      </c>
      <c r="D879" t="str">
        <f t="shared" si="134"/>
        <v>May</v>
      </c>
      <c r="E879" t="str">
        <f t="shared" si="135"/>
        <v>May</v>
      </c>
      <c r="F879">
        <f t="shared" si="136"/>
        <v>27</v>
      </c>
      <c r="G879">
        <f t="shared" si="137"/>
        <v>6</v>
      </c>
      <c r="H879" t="str">
        <f t="shared" si="138"/>
        <v>Friday</v>
      </c>
      <c r="I879">
        <f t="shared" si="139"/>
        <v>22</v>
      </c>
      <c r="J879" t="str">
        <f t="shared" si="140"/>
        <v>No</v>
      </c>
    </row>
    <row r="880" spans="1:10" x14ac:dyDescent="0.25">
      <c r="A880" s="2">
        <f t="shared" si="141"/>
        <v>44709</v>
      </c>
      <c r="B880">
        <f t="shared" si="132"/>
        <v>2022</v>
      </c>
      <c r="C880" s="3">
        <f t="shared" si="133"/>
        <v>2</v>
      </c>
      <c r="D880" t="str">
        <f t="shared" si="134"/>
        <v>May</v>
      </c>
      <c r="E880" t="str">
        <f t="shared" si="135"/>
        <v>May</v>
      </c>
      <c r="F880">
        <f t="shared" si="136"/>
        <v>28</v>
      </c>
      <c r="G880">
        <f t="shared" si="137"/>
        <v>7</v>
      </c>
      <c r="H880" t="str">
        <f t="shared" si="138"/>
        <v>Saturday</v>
      </c>
      <c r="I880">
        <f t="shared" si="139"/>
        <v>22</v>
      </c>
      <c r="J880" t="str">
        <f t="shared" si="140"/>
        <v>Yes</v>
      </c>
    </row>
    <row r="881" spans="1:10" x14ac:dyDescent="0.25">
      <c r="A881" s="2">
        <f t="shared" si="141"/>
        <v>44710</v>
      </c>
      <c r="B881">
        <f t="shared" si="132"/>
        <v>2022</v>
      </c>
      <c r="C881" s="3">
        <f t="shared" si="133"/>
        <v>2</v>
      </c>
      <c r="D881" t="str">
        <f t="shared" si="134"/>
        <v>May</v>
      </c>
      <c r="E881" t="str">
        <f t="shared" si="135"/>
        <v>May</v>
      </c>
      <c r="F881">
        <f t="shared" si="136"/>
        <v>29</v>
      </c>
      <c r="G881">
        <f t="shared" si="137"/>
        <v>1</v>
      </c>
      <c r="H881" t="str">
        <f t="shared" si="138"/>
        <v>Sunday</v>
      </c>
      <c r="I881">
        <f t="shared" si="139"/>
        <v>23</v>
      </c>
      <c r="J881" t="str">
        <f t="shared" si="140"/>
        <v>Yes</v>
      </c>
    </row>
    <row r="882" spans="1:10" x14ac:dyDescent="0.25">
      <c r="A882" s="2">
        <f t="shared" si="141"/>
        <v>44711</v>
      </c>
      <c r="B882">
        <f t="shared" si="132"/>
        <v>2022</v>
      </c>
      <c r="C882" s="3">
        <f t="shared" si="133"/>
        <v>2</v>
      </c>
      <c r="D882" t="str">
        <f t="shared" si="134"/>
        <v>May</v>
      </c>
      <c r="E882" t="str">
        <f t="shared" si="135"/>
        <v>May</v>
      </c>
      <c r="F882">
        <f t="shared" si="136"/>
        <v>30</v>
      </c>
      <c r="G882">
        <f t="shared" si="137"/>
        <v>2</v>
      </c>
      <c r="H882" t="str">
        <f t="shared" si="138"/>
        <v>Monday</v>
      </c>
      <c r="I882">
        <f t="shared" si="139"/>
        <v>23</v>
      </c>
      <c r="J882" t="str">
        <f t="shared" si="140"/>
        <v>No</v>
      </c>
    </row>
    <row r="883" spans="1:10" x14ac:dyDescent="0.25">
      <c r="A883" s="2">
        <f t="shared" si="141"/>
        <v>44712</v>
      </c>
      <c r="B883">
        <f t="shared" si="132"/>
        <v>2022</v>
      </c>
      <c r="C883" s="3">
        <f t="shared" si="133"/>
        <v>2</v>
      </c>
      <c r="D883" t="str">
        <f t="shared" si="134"/>
        <v>May</v>
      </c>
      <c r="E883" t="str">
        <f t="shared" si="135"/>
        <v>May</v>
      </c>
      <c r="F883">
        <f t="shared" si="136"/>
        <v>31</v>
      </c>
      <c r="G883">
        <f t="shared" si="137"/>
        <v>3</v>
      </c>
      <c r="H883" t="str">
        <f t="shared" si="138"/>
        <v>Tuesday</v>
      </c>
      <c r="I883">
        <f t="shared" si="139"/>
        <v>23</v>
      </c>
      <c r="J883" t="str">
        <f t="shared" si="140"/>
        <v>No</v>
      </c>
    </row>
    <row r="884" spans="1:10" x14ac:dyDescent="0.25">
      <c r="A884" s="2">
        <f t="shared" si="141"/>
        <v>44713</v>
      </c>
      <c r="B884">
        <f t="shared" si="132"/>
        <v>2022</v>
      </c>
      <c r="C884" s="3">
        <f t="shared" si="133"/>
        <v>2</v>
      </c>
      <c r="D884" t="str">
        <f t="shared" si="134"/>
        <v>June</v>
      </c>
      <c r="E884" t="str">
        <f t="shared" si="135"/>
        <v>Jun</v>
      </c>
      <c r="F884">
        <f t="shared" si="136"/>
        <v>1</v>
      </c>
      <c r="G884">
        <f t="shared" si="137"/>
        <v>4</v>
      </c>
      <c r="H884" t="str">
        <f t="shared" si="138"/>
        <v>Wednesday</v>
      </c>
      <c r="I884">
        <f t="shared" si="139"/>
        <v>23</v>
      </c>
      <c r="J884" t="str">
        <f t="shared" si="140"/>
        <v>No</v>
      </c>
    </row>
    <row r="885" spans="1:10" x14ac:dyDescent="0.25">
      <c r="A885" s="2">
        <f t="shared" si="141"/>
        <v>44714</v>
      </c>
      <c r="B885">
        <f t="shared" si="132"/>
        <v>2022</v>
      </c>
      <c r="C885" s="3">
        <f t="shared" si="133"/>
        <v>2</v>
      </c>
      <c r="D885" t="str">
        <f t="shared" si="134"/>
        <v>June</v>
      </c>
      <c r="E885" t="str">
        <f t="shared" si="135"/>
        <v>Jun</v>
      </c>
      <c r="F885">
        <f t="shared" si="136"/>
        <v>2</v>
      </c>
      <c r="G885">
        <f t="shared" si="137"/>
        <v>5</v>
      </c>
      <c r="H885" t="str">
        <f t="shared" si="138"/>
        <v>Thursday</v>
      </c>
      <c r="I885">
        <f t="shared" si="139"/>
        <v>23</v>
      </c>
      <c r="J885" t="str">
        <f t="shared" si="140"/>
        <v>No</v>
      </c>
    </row>
    <row r="886" spans="1:10" x14ac:dyDescent="0.25">
      <c r="A886" s="2">
        <f t="shared" si="141"/>
        <v>44715</v>
      </c>
      <c r="B886">
        <f t="shared" si="132"/>
        <v>2022</v>
      </c>
      <c r="C886" s="3">
        <f t="shared" si="133"/>
        <v>2</v>
      </c>
      <c r="D886" t="str">
        <f t="shared" si="134"/>
        <v>June</v>
      </c>
      <c r="E886" t="str">
        <f t="shared" si="135"/>
        <v>Jun</v>
      </c>
      <c r="F886">
        <f t="shared" si="136"/>
        <v>3</v>
      </c>
      <c r="G886">
        <f t="shared" si="137"/>
        <v>6</v>
      </c>
      <c r="H886" t="str">
        <f t="shared" si="138"/>
        <v>Friday</v>
      </c>
      <c r="I886">
        <f t="shared" si="139"/>
        <v>23</v>
      </c>
      <c r="J886" t="str">
        <f t="shared" si="140"/>
        <v>No</v>
      </c>
    </row>
    <row r="887" spans="1:10" x14ac:dyDescent="0.25">
      <c r="A887" s="2">
        <f t="shared" si="141"/>
        <v>44716</v>
      </c>
      <c r="B887">
        <f t="shared" si="132"/>
        <v>2022</v>
      </c>
      <c r="C887" s="3">
        <f t="shared" si="133"/>
        <v>2</v>
      </c>
      <c r="D887" t="str">
        <f t="shared" si="134"/>
        <v>June</v>
      </c>
      <c r="E887" t="str">
        <f t="shared" si="135"/>
        <v>Jun</v>
      </c>
      <c r="F887">
        <f t="shared" si="136"/>
        <v>4</v>
      </c>
      <c r="G887">
        <f t="shared" si="137"/>
        <v>7</v>
      </c>
      <c r="H887" t="str">
        <f t="shared" si="138"/>
        <v>Saturday</v>
      </c>
      <c r="I887">
        <f t="shared" si="139"/>
        <v>23</v>
      </c>
      <c r="J887" t="str">
        <f t="shared" si="140"/>
        <v>Yes</v>
      </c>
    </row>
    <row r="888" spans="1:10" x14ac:dyDescent="0.25">
      <c r="A888" s="2">
        <f t="shared" si="141"/>
        <v>44717</v>
      </c>
      <c r="B888">
        <f t="shared" si="132"/>
        <v>2022</v>
      </c>
      <c r="C888" s="3">
        <f t="shared" si="133"/>
        <v>2</v>
      </c>
      <c r="D888" t="str">
        <f t="shared" si="134"/>
        <v>June</v>
      </c>
      <c r="E888" t="str">
        <f t="shared" si="135"/>
        <v>Jun</v>
      </c>
      <c r="F888">
        <f t="shared" si="136"/>
        <v>5</v>
      </c>
      <c r="G888">
        <f t="shared" si="137"/>
        <v>1</v>
      </c>
      <c r="H888" t="str">
        <f t="shared" si="138"/>
        <v>Sunday</v>
      </c>
      <c r="I888">
        <f t="shared" si="139"/>
        <v>24</v>
      </c>
      <c r="J888" t="str">
        <f t="shared" si="140"/>
        <v>Yes</v>
      </c>
    </row>
    <row r="889" spans="1:10" x14ac:dyDescent="0.25">
      <c r="A889" s="2">
        <f t="shared" si="141"/>
        <v>44718</v>
      </c>
      <c r="B889">
        <f t="shared" si="132"/>
        <v>2022</v>
      </c>
      <c r="C889" s="3">
        <f t="shared" si="133"/>
        <v>2</v>
      </c>
      <c r="D889" t="str">
        <f t="shared" si="134"/>
        <v>June</v>
      </c>
      <c r="E889" t="str">
        <f t="shared" si="135"/>
        <v>Jun</v>
      </c>
      <c r="F889">
        <f t="shared" si="136"/>
        <v>6</v>
      </c>
      <c r="G889">
        <f t="shared" si="137"/>
        <v>2</v>
      </c>
      <c r="H889" t="str">
        <f t="shared" si="138"/>
        <v>Monday</v>
      </c>
      <c r="I889">
        <f t="shared" si="139"/>
        <v>24</v>
      </c>
      <c r="J889" t="str">
        <f t="shared" si="140"/>
        <v>No</v>
      </c>
    </row>
    <row r="890" spans="1:10" x14ac:dyDescent="0.25">
      <c r="A890" s="2">
        <f t="shared" si="141"/>
        <v>44719</v>
      </c>
      <c r="B890">
        <f t="shared" si="132"/>
        <v>2022</v>
      </c>
      <c r="C890" s="3">
        <f t="shared" si="133"/>
        <v>2</v>
      </c>
      <c r="D890" t="str">
        <f t="shared" si="134"/>
        <v>June</v>
      </c>
      <c r="E890" t="str">
        <f t="shared" si="135"/>
        <v>Jun</v>
      </c>
      <c r="F890">
        <f t="shared" si="136"/>
        <v>7</v>
      </c>
      <c r="G890">
        <f t="shared" si="137"/>
        <v>3</v>
      </c>
      <c r="H890" t="str">
        <f t="shared" si="138"/>
        <v>Tuesday</v>
      </c>
      <c r="I890">
        <f t="shared" si="139"/>
        <v>24</v>
      </c>
      <c r="J890" t="str">
        <f t="shared" si="140"/>
        <v>No</v>
      </c>
    </row>
    <row r="891" spans="1:10" x14ac:dyDescent="0.25">
      <c r="A891" s="2">
        <f t="shared" si="141"/>
        <v>44720</v>
      </c>
      <c r="B891">
        <f t="shared" si="132"/>
        <v>2022</v>
      </c>
      <c r="C891" s="3">
        <f t="shared" si="133"/>
        <v>2</v>
      </c>
      <c r="D891" t="str">
        <f t="shared" si="134"/>
        <v>June</v>
      </c>
      <c r="E891" t="str">
        <f t="shared" si="135"/>
        <v>Jun</v>
      </c>
      <c r="F891">
        <f t="shared" si="136"/>
        <v>8</v>
      </c>
      <c r="G891">
        <f t="shared" si="137"/>
        <v>4</v>
      </c>
      <c r="H891" t="str">
        <f t="shared" si="138"/>
        <v>Wednesday</v>
      </c>
      <c r="I891">
        <f t="shared" si="139"/>
        <v>24</v>
      </c>
      <c r="J891" t="str">
        <f t="shared" si="140"/>
        <v>No</v>
      </c>
    </row>
    <row r="892" spans="1:10" x14ac:dyDescent="0.25">
      <c r="A892" s="2">
        <f t="shared" si="141"/>
        <v>44721</v>
      </c>
      <c r="B892">
        <f t="shared" si="132"/>
        <v>2022</v>
      </c>
      <c r="C892" s="3">
        <f t="shared" si="133"/>
        <v>2</v>
      </c>
      <c r="D892" t="str">
        <f t="shared" si="134"/>
        <v>June</v>
      </c>
      <c r="E892" t="str">
        <f t="shared" si="135"/>
        <v>Jun</v>
      </c>
      <c r="F892">
        <f t="shared" si="136"/>
        <v>9</v>
      </c>
      <c r="G892">
        <f t="shared" si="137"/>
        <v>5</v>
      </c>
      <c r="H892" t="str">
        <f t="shared" si="138"/>
        <v>Thursday</v>
      </c>
      <c r="I892">
        <f t="shared" si="139"/>
        <v>24</v>
      </c>
      <c r="J892" t="str">
        <f t="shared" si="140"/>
        <v>No</v>
      </c>
    </row>
    <row r="893" spans="1:10" x14ac:dyDescent="0.25">
      <c r="A893" s="2">
        <f t="shared" si="141"/>
        <v>44722</v>
      </c>
      <c r="B893">
        <f t="shared" si="132"/>
        <v>2022</v>
      </c>
      <c r="C893" s="3">
        <f t="shared" si="133"/>
        <v>2</v>
      </c>
      <c r="D893" t="str">
        <f t="shared" si="134"/>
        <v>June</v>
      </c>
      <c r="E893" t="str">
        <f t="shared" si="135"/>
        <v>Jun</v>
      </c>
      <c r="F893">
        <f t="shared" si="136"/>
        <v>10</v>
      </c>
      <c r="G893">
        <f t="shared" si="137"/>
        <v>6</v>
      </c>
      <c r="H893" t="str">
        <f t="shared" si="138"/>
        <v>Friday</v>
      </c>
      <c r="I893">
        <f t="shared" si="139"/>
        <v>24</v>
      </c>
      <c r="J893" t="str">
        <f t="shared" si="140"/>
        <v>No</v>
      </c>
    </row>
    <row r="894" spans="1:10" x14ac:dyDescent="0.25">
      <c r="A894" s="2">
        <f t="shared" si="141"/>
        <v>44723</v>
      </c>
      <c r="B894">
        <f t="shared" si="132"/>
        <v>2022</v>
      </c>
      <c r="C894" s="3">
        <f t="shared" si="133"/>
        <v>2</v>
      </c>
      <c r="D894" t="str">
        <f t="shared" si="134"/>
        <v>June</v>
      </c>
      <c r="E894" t="str">
        <f t="shared" si="135"/>
        <v>Jun</v>
      </c>
      <c r="F894">
        <f t="shared" si="136"/>
        <v>11</v>
      </c>
      <c r="G894">
        <f t="shared" si="137"/>
        <v>7</v>
      </c>
      <c r="H894" t="str">
        <f t="shared" si="138"/>
        <v>Saturday</v>
      </c>
      <c r="I894">
        <f t="shared" si="139"/>
        <v>24</v>
      </c>
      <c r="J894" t="str">
        <f t="shared" si="140"/>
        <v>Yes</v>
      </c>
    </row>
    <row r="895" spans="1:10" x14ac:dyDescent="0.25">
      <c r="A895" s="2">
        <f t="shared" si="141"/>
        <v>44724</v>
      </c>
      <c r="B895">
        <f t="shared" si="132"/>
        <v>2022</v>
      </c>
      <c r="C895" s="3">
        <f t="shared" si="133"/>
        <v>2</v>
      </c>
      <c r="D895" t="str">
        <f t="shared" si="134"/>
        <v>June</v>
      </c>
      <c r="E895" t="str">
        <f t="shared" si="135"/>
        <v>Jun</v>
      </c>
      <c r="F895">
        <f t="shared" si="136"/>
        <v>12</v>
      </c>
      <c r="G895">
        <f t="shared" si="137"/>
        <v>1</v>
      </c>
      <c r="H895" t="str">
        <f t="shared" si="138"/>
        <v>Sunday</v>
      </c>
      <c r="I895">
        <f t="shared" si="139"/>
        <v>25</v>
      </c>
      <c r="J895" t="str">
        <f t="shared" si="140"/>
        <v>Yes</v>
      </c>
    </row>
    <row r="896" spans="1:10" x14ac:dyDescent="0.25">
      <c r="A896" s="2">
        <f t="shared" si="141"/>
        <v>44725</v>
      </c>
      <c r="B896">
        <f t="shared" si="132"/>
        <v>2022</v>
      </c>
      <c r="C896" s="3">
        <f t="shared" si="133"/>
        <v>2</v>
      </c>
      <c r="D896" t="str">
        <f t="shared" si="134"/>
        <v>June</v>
      </c>
      <c r="E896" t="str">
        <f t="shared" si="135"/>
        <v>Jun</v>
      </c>
      <c r="F896">
        <f t="shared" si="136"/>
        <v>13</v>
      </c>
      <c r="G896">
        <f t="shared" si="137"/>
        <v>2</v>
      </c>
      <c r="H896" t="str">
        <f t="shared" si="138"/>
        <v>Monday</v>
      </c>
      <c r="I896">
        <f t="shared" si="139"/>
        <v>25</v>
      </c>
      <c r="J896" t="str">
        <f t="shared" si="140"/>
        <v>No</v>
      </c>
    </row>
    <row r="897" spans="1:10" x14ac:dyDescent="0.25">
      <c r="A897" s="2">
        <f t="shared" si="141"/>
        <v>44726</v>
      </c>
      <c r="B897">
        <f t="shared" si="132"/>
        <v>2022</v>
      </c>
      <c r="C897" s="3">
        <f t="shared" si="133"/>
        <v>2</v>
      </c>
      <c r="D897" t="str">
        <f t="shared" si="134"/>
        <v>June</v>
      </c>
      <c r="E897" t="str">
        <f t="shared" si="135"/>
        <v>Jun</v>
      </c>
      <c r="F897">
        <f t="shared" si="136"/>
        <v>14</v>
      </c>
      <c r="G897">
        <f t="shared" si="137"/>
        <v>3</v>
      </c>
      <c r="H897" t="str">
        <f t="shared" si="138"/>
        <v>Tuesday</v>
      </c>
      <c r="I897">
        <f t="shared" si="139"/>
        <v>25</v>
      </c>
      <c r="J897" t="str">
        <f t="shared" si="140"/>
        <v>No</v>
      </c>
    </row>
    <row r="898" spans="1:10" x14ac:dyDescent="0.25">
      <c r="A898" s="2">
        <f t="shared" si="141"/>
        <v>44727</v>
      </c>
      <c r="B898">
        <f t="shared" si="132"/>
        <v>2022</v>
      </c>
      <c r="C898" s="3">
        <f t="shared" si="133"/>
        <v>2</v>
      </c>
      <c r="D898" t="str">
        <f t="shared" si="134"/>
        <v>June</v>
      </c>
      <c r="E898" t="str">
        <f t="shared" si="135"/>
        <v>Jun</v>
      </c>
      <c r="F898">
        <f t="shared" si="136"/>
        <v>15</v>
      </c>
      <c r="G898">
        <f t="shared" si="137"/>
        <v>4</v>
      </c>
      <c r="H898" t="str">
        <f t="shared" si="138"/>
        <v>Wednesday</v>
      </c>
      <c r="I898">
        <f t="shared" si="139"/>
        <v>25</v>
      </c>
      <c r="J898" t="str">
        <f t="shared" si="140"/>
        <v>No</v>
      </c>
    </row>
    <row r="899" spans="1:10" x14ac:dyDescent="0.25">
      <c r="A899" s="2">
        <f t="shared" si="141"/>
        <v>44728</v>
      </c>
      <c r="B899">
        <f t="shared" ref="B899:B962" si="142">YEAR(A899)</f>
        <v>2022</v>
      </c>
      <c r="C899" s="3">
        <f t="shared" ref="C899:C962" si="143">ROUNDUP(MONTH(A899)/3, 0)</f>
        <v>2</v>
      </c>
      <c r="D899" t="str">
        <f t="shared" ref="D899:D962" si="144">TEXT(A899,"mmmm")</f>
        <v>June</v>
      </c>
      <c r="E899" t="str">
        <f t="shared" ref="E899:E962" si="145">TEXT(A899,"mmm")</f>
        <v>Jun</v>
      </c>
      <c r="F899">
        <f t="shared" ref="F899:F962" si="146">DAY(A899)</f>
        <v>16</v>
      </c>
      <c r="G899">
        <f t="shared" ref="G899:G962" si="147">WEEKDAY(A899, 1 )</f>
        <v>5</v>
      </c>
      <c r="H899" t="str">
        <f t="shared" ref="H899:H962" si="148">TEXT(A899,"dddd")</f>
        <v>Thursday</v>
      </c>
      <c r="I899">
        <f t="shared" ref="I899:I962" si="149">WEEKNUM(A899,1)</f>
        <v>25</v>
      </c>
      <c r="J899" t="str">
        <f t="shared" ref="J899:J962" si="150">IF(OR(G899=1,G899=7), "Yes", "No")</f>
        <v>No</v>
      </c>
    </row>
    <row r="900" spans="1:10" x14ac:dyDescent="0.25">
      <c r="A900" s="2">
        <f t="shared" si="141"/>
        <v>44729</v>
      </c>
      <c r="B900">
        <f t="shared" si="142"/>
        <v>2022</v>
      </c>
      <c r="C900" s="3">
        <f t="shared" si="143"/>
        <v>2</v>
      </c>
      <c r="D900" t="str">
        <f t="shared" si="144"/>
        <v>June</v>
      </c>
      <c r="E900" t="str">
        <f t="shared" si="145"/>
        <v>Jun</v>
      </c>
      <c r="F900">
        <f t="shared" si="146"/>
        <v>17</v>
      </c>
      <c r="G900">
        <f t="shared" si="147"/>
        <v>6</v>
      </c>
      <c r="H900" t="str">
        <f t="shared" si="148"/>
        <v>Friday</v>
      </c>
      <c r="I900">
        <f t="shared" si="149"/>
        <v>25</v>
      </c>
      <c r="J900" t="str">
        <f t="shared" si="150"/>
        <v>No</v>
      </c>
    </row>
    <row r="901" spans="1:10" x14ac:dyDescent="0.25">
      <c r="A901" s="2">
        <f t="shared" si="141"/>
        <v>44730</v>
      </c>
      <c r="B901">
        <f t="shared" si="142"/>
        <v>2022</v>
      </c>
      <c r="C901" s="3">
        <f t="shared" si="143"/>
        <v>2</v>
      </c>
      <c r="D901" t="str">
        <f t="shared" si="144"/>
        <v>June</v>
      </c>
      <c r="E901" t="str">
        <f t="shared" si="145"/>
        <v>Jun</v>
      </c>
      <c r="F901">
        <f t="shared" si="146"/>
        <v>18</v>
      </c>
      <c r="G901">
        <f t="shared" si="147"/>
        <v>7</v>
      </c>
      <c r="H901" t="str">
        <f t="shared" si="148"/>
        <v>Saturday</v>
      </c>
      <c r="I901">
        <f t="shared" si="149"/>
        <v>25</v>
      </c>
      <c r="J901" t="str">
        <f t="shared" si="150"/>
        <v>Yes</v>
      </c>
    </row>
    <row r="902" spans="1:10" x14ac:dyDescent="0.25">
      <c r="A902" s="2">
        <f t="shared" si="141"/>
        <v>44731</v>
      </c>
      <c r="B902">
        <f t="shared" si="142"/>
        <v>2022</v>
      </c>
      <c r="C902" s="3">
        <f t="shared" si="143"/>
        <v>2</v>
      </c>
      <c r="D902" t="str">
        <f t="shared" si="144"/>
        <v>June</v>
      </c>
      <c r="E902" t="str">
        <f t="shared" si="145"/>
        <v>Jun</v>
      </c>
      <c r="F902">
        <f t="shared" si="146"/>
        <v>19</v>
      </c>
      <c r="G902">
        <f t="shared" si="147"/>
        <v>1</v>
      </c>
      <c r="H902" t="str">
        <f t="shared" si="148"/>
        <v>Sunday</v>
      </c>
      <c r="I902">
        <f t="shared" si="149"/>
        <v>26</v>
      </c>
      <c r="J902" t="str">
        <f t="shared" si="150"/>
        <v>Yes</v>
      </c>
    </row>
    <row r="903" spans="1:10" x14ac:dyDescent="0.25">
      <c r="A903" s="2">
        <f t="shared" si="141"/>
        <v>44732</v>
      </c>
      <c r="B903">
        <f t="shared" si="142"/>
        <v>2022</v>
      </c>
      <c r="C903" s="3">
        <f t="shared" si="143"/>
        <v>2</v>
      </c>
      <c r="D903" t="str">
        <f t="shared" si="144"/>
        <v>June</v>
      </c>
      <c r="E903" t="str">
        <f t="shared" si="145"/>
        <v>Jun</v>
      </c>
      <c r="F903">
        <f t="shared" si="146"/>
        <v>20</v>
      </c>
      <c r="G903">
        <f t="shared" si="147"/>
        <v>2</v>
      </c>
      <c r="H903" t="str">
        <f t="shared" si="148"/>
        <v>Monday</v>
      </c>
      <c r="I903">
        <f t="shared" si="149"/>
        <v>26</v>
      </c>
      <c r="J903" t="str">
        <f t="shared" si="150"/>
        <v>No</v>
      </c>
    </row>
    <row r="904" spans="1:10" x14ac:dyDescent="0.25">
      <c r="A904" s="2">
        <f t="shared" si="141"/>
        <v>44733</v>
      </c>
      <c r="B904">
        <f t="shared" si="142"/>
        <v>2022</v>
      </c>
      <c r="C904" s="3">
        <f t="shared" si="143"/>
        <v>2</v>
      </c>
      <c r="D904" t="str">
        <f t="shared" si="144"/>
        <v>June</v>
      </c>
      <c r="E904" t="str">
        <f t="shared" si="145"/>
        <v>Jun</v>
      </c>
      <c r="F904">
        <f t="shared" si="146"/>
        <v>21</v>
      </c>
      <c r="G904">
        <f t="shared" si="147"/>
        <v>3</v>
      </c>
      <c r="H904" t="str">
        <f t="shared" si="148"/>
        <v>Tuesday</v>
      </c>
      <c r="I904">
        <f t="shared" si="149"/>
        <v>26</v>
      </c>
      <c r="J904" t="str">
        <f t="shared" si="150"/>
        <v>No</v>
      </c>
    </row>
    <row r="905" spans="1:10" x14ac:dyDescent="0.25">
      <c r="A905" s="2">
        <f t="shared" si="141"/>
        <v>44734</v>
      </c>
      <c r="B905">
        <f t="shared" si="142"/>
        <v>2022</v>
      </c>
      <c r="C905" s="3">
        <f t="shared" si="143"/>
        <v>2</v>
      </c>
      <c r="D905" t="str">
        <f t="shared" si="144"/>
        <v>June</v>
      </c>
      <c r="E905" t="str">
        <f t="shared" si="145"/>
        <v>Jun</v>
      </c>
      <c r="F905">
        <f t="shared" si="146"/>
        <v>22</v>
      </c>
      <c r="G905">
        <f t="shared" si="147"/>
        <v>4</v>
      </c>
      <c r="H905" t="str">
        <f t="shared" si="148"/>
        <v>Wednesday</v>
      </c>
      <c r="I905">
        <f t="shared" si="149"/>
        <v>26</v>
      </c>
      <c r="J905" t="str">
        <f t="shared" si="150"/>
        <v>No</v>
      </c>
    </row>
    <row r="906" spans="1:10" x14ac:dyDescent="0.25">
      <c r="A906" s="2">
        <f t="shared" si="141"/>
        <v>44735</v>
      </c>
      <c r="B906">
        <f t="shared" si="142"/>
        <v>2022</v>
      </c>
      <c r="C906" s="3">
        <f t="shared" si="143"/>
        <v>2</v>
      </c>
      <c r="D906" t="str">
        <f t="shared" si="144"/>
        <v>June</v>
      </c>
      <c r="E906" t="str">
        <f t="shared" si="145"/>
        <v>Jun</v>
      </c>
      <c r="F906">
        <f t="shared" si="146"/>
        <v>23</v>
      </c>
      <c r="G906">
        <f t="shared" si="147"/>
        <v>5</v>
      </c>
      <c r="H906" t="str">
        <f t="shared" si="148"/>
        <v>Thursday</v>
      </c>
      <c r="I906">
        <f t="shared" si="149"/>
        <v>26</v>
      </c>
      <c r="J906" t="str">
        <f t="shared" si="150"/>
        <v>No</v>
      </c>
    </row>
    <row r="907" spans="1:10" x14ac:dyDescent="0.25">
      <c r="A907" s="2">
        <f t="shared" si="141"/>
        <v>44736</v>
      </c>
      <c r="B907">
        <f t="shared" si="142"/>
        <v>2022</v>
      </c>
      <c r="C907" s="3">
        <f t="shared" si="143"/>
        <v>2</v>
      </c>
      <c r="D907" t="str">
        <f t="shared" si="144"/>
        <v>June</v>
      </c>
      <c r="E907" t="str">
        <f t="shared" si="145"/>
        <v>Jun</v>
      </c>
      <c r="F907">
        <f t="shared" si="146"/>
        <v>24</v>
      </c>
      <c r="G907">
        <f t="shared" si="147"/>
        <v>6</v>
      </c>
      <c r="H907" t="str">
        <f t="shared" si="148"/>
        <v>Friday</v>
      </c>
      <c r="I907">
        <f t="shared" si="149"/>
        <v>26</v>
      </c>
      <c r="J907" t="str">
        <f t="shared" si="150"/>
        <v>No</v>
      </c>
    </row>
    <row r="908" spans="1:10" x14ac:dyDescent="0.25">
      <c r="A908" s="2">
        <f t="shared" si="141"/>
        <v>44737</v>
      </c>
      <c r="B908">
        <f t="shared" si="142"/>
        <v>2022</v>
      </c>
      <c r="C908" s="3">
        <f t="shared" si="143"/>
        <v>2</v>
      </c>
      <c r="D908" t="str">
        <f t="shared" si="144"/>
        <v>June</v>
      </c>
      <c r="E908" t="str">
        <f t="shared" si="145"/>
        <v>Jun</v>
      </c>
      <c r="F908">
        <f t="shared" si="146"/>
        <v>25</v>
      </c>
      <c r="G908">
        <f t="shared" si="147"/>
        <v>7</v>
      </c>
      <c r="H908" t="str">
        <f t="shared" si="148"/>
        <v>Saturday</v>
      </c>
      <c r="I908">
        <f t="shared" si="149"/>
        <v>26</v>
      </c>
      <c r="J908" t="str">
        <f t="shared" si="150"/>
        <v>Yes</v>
      </c>
    </row>
    <row r="909" spans="1:10" x14ac:dyDescent="0.25">
      <c r="A909" s="2">
        <f t="shared" si="141"/>
        <v>44738</v>
      </c>
      <c r="B909">
        <f t="shared" si="142"/>
        <v>2022</v>
      </c>
      <c r="C909" s="3">
        <f t="shared" si="143"/>
        <v>2</v>
      </c>
      <c r="D909" t="str">
        <f t="shared" si="144"/>
        <v>June</v>
      </c>
      <c r="E909" t="str">
        <f t="shared" si="145"/>
        <v>Jun</v>
      </c>
      <c r="F909">
        <f t="shared" si="146"/>
        <v>26</v>
      </c>
      <c r="G909">
        <f t="shared" si="147"/>
        <v>1</v>
      </c>
      <c r="H909" t="str">
        <f t="shared" si="148"/>
        <v>Sunday</v>
      </c>
      <c r="I909">
        <f t="shared" si="149"/>
        <v>27</v>
      </c>
      <c r="J909" t="str">
        <f t="shared" si="150"/>
        <v>Yes</v>
      </c>
    </row>
    <row r="910" spans="1:10" x14ac:dyDescent="0.25">
      <c r="A910" s="2">
        <f t="shared" si="141"/>
        <v>44739</v>
      </c>
      <c r="B910">
        <f t="shared" si="142"/>
        <v>2022</v>
      </c>
      <c r="C910" s="3">
        <f t="shared" si="143"/>
        <v>2</v>
      </c>
      <c r="D910" t="str">
        <f t="shared" si="144"/>
        <v>June</v>
      </c>
      <c r="E910" t="str">
        <f t="shared" si="145"/>
        <v>Jun</v>
      </c>
      <c r="F910">
        <f t="shared" si="146"/>
        <v>27</v>
      </c>
      <c r="G910">
        <f t="shared" si="147"/>
        <v>2</v>
      </c>
      <c r="H910" t="str">
        <f t="shared" si="148"/>
        <v>Monday</v>
      </c>
      <c r="I910">
        <f t="shared" si="149"/>
        <v>27</v>
      </c>
      <c r="J910" t="str">
        <f t="shared" si="150"/>
        <v>No</v>
      </c>
    </row>
    <row r="911" spans="1:10" x14ac:dyDescent="0.25">
      <c r="A911" s="2">
        <f t="shared" si="141"/>
        <v>44740</v>
      </c>
      <c r="B911">
        <f t="shared" si="142"/>
        <v>2022</v>
      </c>
      <c r="C911" s="3">
        <f t="shared" si="143"/>
        <v>2</v>
      </c>
      <c r="D911" t="str">
        <f t="shared" si="144"/>
        <v>June</v>
      </c>
      <c r="E911" t="str">
        <f t="shared" si="145"/>
        <v>Jun</v>
      </c>
      <c r="F911">
        <f t="shared" si="146"/>
        <v>28</v>
      </c>
      <c r="G911">
        <f t="shared" si="147"/>
        <v>3</v>
      </c>
      <c r="H911" t="str">
        <f t="shared" si="148"/>
        <v>Tuesday</v>
      </c>
      <c r="I911">
        <f t="shared" si="149"/>
        <v>27</v>
      </c>
      <c r="J911" t="str">
        <f t="shared" si="150"/>
        <v>No</v>
      </c>
    </row>
    <row r="912" spans="1:10" x14ac:dyDescent="0.25">
      <c r="A912" s="2">
        <f t="shared" si="141"/>
        <v>44741</v>
      </c>
      <c r="B912">
        <f t="shared" si="142"/>
        <v>2022</v>
      </c>
      <c r="C912" s="3">
        <f t="shared" si="143"/>
        <v>2</v>
      </c>
      <c r="D912" t="str">
        <f t="shared" si="144"/>
        <v>June</v>
      </c>
      <c r="E912" t="str">
        <f t="shared" si="145"/>
        <v>Jun</v>
      </c>
      <c r="F912">
        <f t="shared" si="146"/>
        <v>29</v>
      </c>
      <c r="G912">
        <f t="shared" si="147"/>
        <v>4</v>
      </c>
      <c r="H912" t="str">
        <f t="shared" si="148"/>
        <v>Wednesday</v>
      </c>
      <c r="I912">
        <f t="shared" si="149"/>
        <v>27</v>
      </c>
      <c r="J912" t="str">
        <f t="shared" si="150"/>
        <v>No</v>
      </c>
    </row>
    <row r="913" spans="1:10" x14ac:dyDescent="0.25">
      <c r="A913" s="2">
        <f t="shared" si="141"/>
        <v>44742</v>
      </c>
      <c r="B913">
        <f t="shared" si="142"/>
        <v>2022</v>
      </c>
      <c r="C913" s="3">
        <f t="shared" si="143"/>
        <v>2</v>
      </c>
      <c r="D913" t="str">
        <f t="shared" si="144"/>
        <v>June</v>
      </c>
      <c r="E913" t="str">
        <f t="shared" si="145"/>
        <v>Jun</v>
      </c>
      <c r="F913">
        <f t="shared" si="146"/>
        <v>30</v>
      </c>
      <c r="G913">
        <f t="shared" si="147"/>
        <v>5</v>
      </c>
      <c r="H913" t="str">
        <f t="shared" si="148"/>
        <v>Thursday</v>
      </c>
      <c r="I913">
        <f t="shared" si="149"/>
        <v>27</v>
      </c>
      <c r="J913" t="str">
        <f t="shared" si="150"/>
        <v>No</v>
      </c>
    </row>
    <row r="914" spans="1:10" x14ac:dyDescent="0.25">
      <c r="A914" s="2">
        <f t="shared" si="141"/>
        <v>44743</v>
      </c>
      <c r="B914">
        <f t="shared" si="142"/>
        <v>2022</v>
      </c>
      <c r="C914" s="3">
        <f t="shared" si="143"/>
        <v>3</v>
      </c>
      <c r="D914" t="str">
        <f t="shared" si="144"/>
        <v>July</v>
      </c>
      <c r="E914" t="str">
        <f t="shared" si="145"/>
        <v>Jul</v>
      </c>
      <c r="F914">
        <f t="shared" si="146"/>
        <v>1</v>
      </c>
      <c r="G914">
        <f t="shared" si="147"/>
        <v>6</v>
      </c>
      <c r="H914" t="str">
        <f t="shared" si="148"/>
        <v>Friday</v>
      </c>
      <c r="I914">
        <f t="shared" si="149"/>
        <v>27</v>
      </c>
      <c r="J914" t="str">
        <f t="shared" si="150"/>
        <v>No</v>
      </c>
    </row>
    <row r="915" spans="1:10" x14ac:dyDescent="0.25">
      <c r="A915" s="2">
        <f t="shared" si="141"/>
        <v>44744</v>
      </c>
      <c r="B915">
        <f t="shared" si="142"/>
        <v>2022</v>
      </c>
      <c r="C915" s="3">
        <f t="shared" si="143"/>
        <v>3</v>
      </c>
      <c r="D915" t="str">
        <f t="shared" si="144"/>
        <v>July</v>
      </c>
      <c r="E915" t="str">
        <f t="shared" si="145"/>
        <v>Jul</v>
      </c>
      <c r="F915">
        <f t="shared" si="146"/>
        <v>2</v>
      </c>
      <c r="G915">
        <f t="shared" si="147"/>
        <v>7</v>
      </c>
      <c r="H915" t="str">
        <f t="shared" si="148"/>
        <v>Saturday</v>
      </c>
      <c r="I915">
        <f t="shared" si="149"/>
        <v>27</v>
      </c>
      <c r="J915" t="str">
        <f t="shared" si="150"/>
        <v>Yes</v>
      </c>
    </row>
    <row r="916" spans="1:10" x14ac:dyDescent="0.25">
      <c r="A916" s="2">
        <f t="shared" si="141"/>
        <v>44745</v>
      </c>
      <c r="B916">
        <f t="shared" si="142"/>
        <v>2022</v>
      </c>
      <c r="C916" s="3">
        <f t="shared" si="143"/>
        <v>3</v>
      </c>
      <c r="D916" t="str">
        <f t="shared" si="144"/>
        <v>July</v>
      </c>
      <c r="E916" t="str">
        <f t="shared" si="145"/>
        <v>Jul</v>
      </c>
      <c r="F916">
        <f t="shared" si="146"/>
        <v>3</v>
      </c>
      <c r="G916">
        <f t="shared" si="147"/>
        <v>1</v>
      </c>
      <c r="H916" t="str">
        <f t="shared" si="148"/>
        <v>Sunday</v>
      </c>
      <c r="I916">
        <f t="shared" si="149"/>
        <v>28</v>
      </c>
      <c r="J916" t="str">
        <f t="shared" si="150"/>
        <v>Yes</v>
      </c>
    </row>
    <row r="917" spans="1:10" x14ac:dyDescent="0.25">
      <c r="A917" s="2">
        <f t="shared" si="141"/>
        <v>44746</v>
      </c>
      <c r="B917">
        <f t="shared" si="142"/>
        <v>2022</v>
      </c>
      <c r="C917" s="3">
        <f t="shared" si="143"/>
        <v>3</v>
      </c>
      <c r="D917" t="str">
        <f t="shared" si="144"/>
        <v>July</v>
      </c>
      <c r="E917" t="str">
        <f t="shared" si="145"/>
        <v>Jul</v>
      </c>
      <c r="F917">
        <f t="shared" si="146"/>
        <v>4</v>
      </c>
      <c r="G917">
        <f t="shared" si="147"/>
        <v>2</v>
      </c>
      <c r="H917" t="str">
        <f t="shared" si="148"/>
        <v>Monday</v>
      </c>
      <c r="I917">
        <f t="shared" si="149"/>
        <v>28</v>
      </c>
      <c r="J917" t="str">
        <f t="shared" si="150"/>
        <v>No</v>
      </c>
    </row>
    <row r="918" spans="1:10" x14ac:dyDescent="0.25">
      <c r="A918" s="2">
        <f t="shared" si="141"/>
        <v>44747</v>
      </c>
      <c r="B918">
        <f t="shared" si="142"/>
        <v>2022</v>
      </c>
      <c r="C918" s="3">
        <f t="shared" si="143"/>
        <v>3</v>
      </c>
      <c r="D918" t="str">
        <f t="shared" si="144"/>
        <v>July</v>
      </c>
      <c r="E918" t="str">
        <f t="shared" si="145"/>
        <v>Jul</v>
      </c>
      <c r="F918">
        <f t="shared" si="146"/>
        <v>5</v>
      </c>
      <c r="G918">
        <f t="shared" si="147"/>
        <v>3</v>
      </c>
      <c r="H918" t="str">
        <f t="shared" si="148"/>
        <v>Tuesday</v>
      </c>
      <c r="I918">
        <f t="shared" si="149"/>
        <v>28</v>
      </c>
      <c r="J918" t="str">
        <f t="shared" si="150"/>
        <v>No</v>
      </c>
    </row>
    <row r="919" spans="1:10" x14ac:dyDescent="0.25">
      <c r="A919" s="2">
        <f t="shared" si="141"/>
        <v>44748</v>
      </c>
      <c r="B919">
        <f t="shared" si="142"/>
        <v>2022</v>
      </c>
      <c r="C919" s="3">
        <f t="shared" si="143"/>
        <v>3</v>
      </c>
      <c r="D919" t="str">
        <f t="shared" si="144"/>
        <v>July</v>
      </c>
      <c r="E919" t="str">
        <f t="shared" si="145"/>
        <v>Jul</v>
      </c>
      <c r="F919">
        <f t="shared" si="146"/>
        <v>6</v>
      </c>
      <c r="G919">
        <f t="shared" si="147"/>
        <v>4</v>
      </c>
      <c r="H919" t="str">
        <f t="shared" si="148"/>
        <v>Wednesday</v>
      </c>
      <c r="I919">
        <f t="shared" si="149"/>
        <v>28</v>
      </c>
      <c r="J919" t="str">
        <f t="shared" si="150"/>
        <v>No</v>
      </c>
    </row>
    <row r="920" spans="1:10" x14ac:dyDescent="0.25">
      <c r="A920" s="2">
        <f t="shared" si="141"/>
        <v>44749</v>
      </c>
      <c r="B920">
        <f t="shared" si="142"/>
        <v>2022</v>
      </c>
      <c r="C920" s="3">
        <f t="shared" si="143"/>
        <v>3</v>
      </c>
      <c r="D920" t="str">
        <f t="shared" si="144"/>
        <v>July</v>
      </c>
      <c r="E920" t="str">
        <f t="shared" si="145"/>
        <v>Jul</v>
      </c>
      <c r="F920">
        <f t="shared" si="146"/>
        <v>7</v>
      </c>
      <c r="G920">
        <f t="shared" si="147"/>
        <v>5</v>
      </c>
      <c r="H920" t="str">
        <f t="shared" si="148"/>
        <v>Thursday</v>
      </c>
      <c r="I920">
        <f t="shared" si="149"/>
        <v>28</v>
      </c>
      <c r="J920" t="str">
        <f t="shared" si="150"/>
        <v>No</v>
      </c>
    </row>
    <row r="921" spans="1:10" x14ac:dyDescent="0.25">
      <c r="A921" s="2">
        <f t="shared" si="141"/>
        <v>44750</v>
      </c>
      <c r="B921">
        <f t="shared" si="142"/>
        <v>2022</v>
      </c>
      <c r="C921" s="3">
        <f t="shared" si="143"/>
        <v>3</v>
      </c>
      <c r="D921" t="str">
        <f t="shared" si="144"/>
        <v>July</v>
      </c>
      <c r="E921" t="str">
        <f t="shared" si="145"/>
        <v>Jul</v>
      </c>
      <c r="F921">
        <f t="shared" si="146"/>
        <v>8</v>
      </c>
      <c r="G921">
        <f t="shared" si="147"/>
        <v>6</v>
      </c>
      <c r="H921" t="str">
        <f t="shared" si="148"/>
        <v>Friday</v>
      </c>
      <c r="I921">
        <f t="shared" si="149"/>
        <v>28</v>
      </c>
      <c r="J921" t="str">
        <f t="shared" si="150"/>
        <v>No</v>
      </c>
    </row>
    <row r="922" spans="1:10" x14ac:dyDescent="0.25">
      <c r="A922" s="2">
        <f t="shared" si="141"/>
        <v>44751</v>
      </c>
      <c r="B922">
        <f t="shared" si="142"/>
        <v>2022</v>
      </c>
      <c r="C922" s="3">
        <f t="shared" si="143"/>
        <v>3</v>
      </c>
      <c r="D922" t="str">
        <f t="shared" si="144"/>
        <v>July</v>
      </c>
      <c r="E922" t="str">
        <f t="shared" si="145"/>
        <v>Jul</v>
      </c>
      <c r="F922">
        <f t="shared" si="146"/>
        <v>9</v>
      </c>
      <c r="G922">
        <f t="shared" si="147"/>
        <v>7</v>
      </c>
      <c r="H922" t="str">
        <f t="shared" si="148"/>
        <v>Saturday</v>
      </c>
      <c r="I922">
        <f t="shared" si="149"/>
        <v>28</v>
      </c>
      <c r="J922" t="str">
        <f t="shared" si="150"/>
        <v>Yes</v>
      </c>
    </row>
    <row r="923" spans="1:10" x14ac:dyDescent="0.25">
      <c r="A923" s="2">
        <f t="shared" si="141"/>
        <v>44752</v>
      </c>
      <c r="B923">
        <f t="shared" si="142"/>
        <v>2022</v>
      </c>
      <c r="C923" s="3">
        <f t="shared" si="143"/>
        <v>3</v>
      </c>
      <c r="D923" t="str">
        <f t="shared" si="144"/>
        <v>July</v>
      </c>
      <c r="E923" t="str">
        <f t="shared" si="145"/>
        <v>Jul</v>
      </c>
      <c r="F923">
        <f t="shared" si="146"/>
        <v>10</v>
      </c>
      <c r="G923">
        <f t="shared" si="147"/>
        <v>1</v>
      </c>
      <c r="H923" t="str">
        <f t="shared" si="148"/>
        <v>Sunday</v>
      </c>
      <c r="I923">
        <f t="shared" si="149"/>
        <v>29</v>
      </c>
      <c r="J923" t="str">
        <f t="shared" si="150"/>
        <v>Yes</v>
      </c>
    </row>
    <row r="924" spans="1:10" x14ac:dyDescent="0.25">
      <c r="A924" s="2">
        <f t="shared" si="141"/>
        <v>44753</v>
      </c>
      <c r="B924">
        <f t="shared" si="142"/>
        <v>2022</v>
      </c>
      <c r="C924" s="3">
        <f t="shared" si="143"/>
        <v>3</v>
      </c>
      <c r="D924" t="str">
        <f t="shared" si="144"/>
        <v>July</v>
      </c>
      <c r="E924" t="str">
        <f t="shared" si="145"/>
        <v>Jul</v>
      </c>
      <c r="F924">
        <f t="shared" si="146"/>
        <v>11</v>
      </c>
      <c r="G924">
        <f t="shared" si="147"/>
        <v>2</v>
      </c>
      <c r="H924" t="str">
        <f t="shared" si="148"/>
        <v>Monday</v>
      </c>
      <c r="I924">
        <f t="shared" si="149"/>
        <v>29</v>
      </c>
      <c r="J924" t="str">
        <f t="shared" si="150"/>
        <v>No</v>
      </c>
    </row>
    <row r="925" spans="1:10" x14ac:dyDescent="0.25">
      <c r="A925" s="2">
        <f t="shared" si="141"/>
        <v>44754</v>
      </c>
      <c r="B925">
        <f t="shared" si="142"/>
        <v>2022</v>
      </c>
      <c r="C925" s="3">
        <f t="shared" si="143"/>
        <v>3</v>
      </c>
      <c r="D925" t="str">
        <f t="shared" si="144"/>
        <v>July</v>
      </c>
      <c r="E925" t="str">
        <f t="shared" si="145"/>
        <v>Jul</v>
      </c>
      <c r="F925">
        <f t="shared" si="146"/>
        <v>12</v>
      </c>
      <c r="G925">
        <f t="shared" si="147"/>
        <v>3</v>
      </c>
      <c r="H925" t="str">
        <f t="shared" si="148"/>
        <v>Tuesday</v>
      </c>
      <c r="I925">
        <f t="shared" si="149"/>
        <v>29</v>
      </c>
      <c r="J925" t="str">
        <f t="shared" si="150"/>
        <v>No</v>
      </c>
    </row>
    <row r="926" spans="1:10" x14ac:dyDescent="0.25">
      <c r="A926" s="2">
        <f t="shared" si="141"/>
        <v>44755</v>
      </c>
      <c r="B926">
        <f t="shared" si="142"/>
        <v>2022</v>
      </c>
      <c r="C926" s="3">
        <f t="shared" si="143"/>
        <v>3</v>
      </c>
      <c r="D926" t="str">
        <f t="shared" si="144"/>
        <v>July</v>
      </c>
      <c r="E926" t="str">
        <f t="shared" si="145"/>
        <v>Jul</v>
      </c>
      <c r="F926">
        <f t="shared" si="146"/>
        <v>13</v>
      </c>
      <c r="G926">
        <f t="shared" si="147"/>
        <v>4</v>
      </c>
      <c r="H926" t="str">
        <f t="shared" si="148"/>
        <v>Wednesday</v>
      </c>
      <c r="I926">
        <f t="shared" si="149"/>
        <v>29</v>
      </c>
      <c r="J926" t="str">
        <f t="shared" si="150"/>
        <v>No</v>
      </c>
    </row>
    <row r="927" spans="1:10" x14ac:dyDescent="0.25">
      <c r="A927" s="2">
        <f t="shared" si="141"/>
        <v>44756</v>
      </c>
      <c r="B927">
        <f t="shared" si="142"/>
        <v>2022</v>
      </c>
      <c r="C927" s="3">
        <f t="shared" si="143"/>
        <v>3</v>
      </c>
      <c r="D927" t="str">
        <f t="shared" si="144"/>
        <v>July</v>
      </c>
      <c r="E927" t="str">
        <f t="shared" si="145"/>
        <v>Jul</v>
      </c>
      <c r="F927">
        <f t="shared" si="146"/>
        <v>14</v>
      </c>
      <c r="G927">
        <f t="shared" si="147"/>
        <v>5</v>
      </c>
      <c r="H927" t="str">
        <f t="shared" si="148"/>
        <v>Thursday</v>
      </c>
      <c r="I927">
        <f t="shared" si="149"/>
        <v>29</v>
      </c>
      <c r="J927" t="str">
        <f t="shared" si="150"/>
        <v>No</v>
      </c>
    </row>
    <row r="928" spans="1:10" x14ac:dyDescent="0.25">
      <c r="A928" s="2">
        <f t="shared" si="141"/>
        <v>44757</v>
      </c>
      <c r="B928">
        <f t="shared" si="142"/>
        <v>2022</v>
      </c>
      <c r="C928" s="3">
        <f t="shared" si="143"/>
        <v>3</v>
      </c>
      <c r="D928" t="str">
        <f t="shared" si="144"/>
        <v>July</v>
      </c>
      <c r="E928" t="str">
        <f t="shared" si="145"/>
        <v>Jul</v>
      </c>
      <c r="F928">
        <f t="shared" si="146"/>
        <v>15</v>
      </c>
      <c r="G928">
        <f t="shared" si="147"/>
        <v>6</v>
      </c>
      <c r="H928" t="str">
        <f t="shared" si="148"/>
        <v>Friday</v>
      </c>
      <c r="I928">
        <f t="shared" si="149"/>
        <v>29</v>
      </c>
      <c r="J928" t="str">
        <f t="shared" si="150"/>
        <v>No</v>
      </c>
    </row>
    <row r="929" spans="1:10" x14ac:dyDescent="0.25">
      <c r="A929" s="2">
        <f t="shared" si="141"/>
        <v>44758</v>
      </c>
      <c r="B929">
        <f t="shared" si="142"/>
        <v>2022</v>
      </c>
      <c r="C929" s="3">
        <f t="shared" si="143"/>
        <v>3</v>
      </c>
      <c r="D929" t="str">
        <f t="shared" si="144"/>
        <v>July</v>
      </c>
      <c r="E929" t="str">
        <f t="shared" si="145"/>
        <v>Jul</v>
      </c>
      <c r="F929">
        <f t="shared" si="146"/>
        <v>16</v>
      </c>
      <c r="G929">
        <f t="shared" si="147"/>
        <v>7</v>
      </c>
      <c r="H929" t="str">
        <f t="shared" si="148"/>
        <v>Saturday</v>
      </c>
      <c r="I929">
        <f t="shared" si="149"/>
        <v>29</v>
      </c>
      <c r="J929" t="str">
        <f t="shared" si="150"/>
        <v>Yes</v>
      </c>
    </row>
    <row r="930" spans="1:10" x14ac:dyDescent="0.25">
      <c r="A930" s="2">
        <f t="shared" si="141"/>
        <v>44759</v>
      </c>
      <c r="B930">
        <f t="shared" si="142"/>
        <v>2022</v>
      </c>
      <c r="C930" s="3">
        <f t="shared" si="143"/>
        <v>3</v>
      </c>
      <c r="D930" t="str">
        <f t="shared" si="144"/>
        <v>July</v>
      </c>
      <c r="E930" t="str">
        <f t="shared" si="145"/>
        <v>Jul</v>
      </c>
      <c r="F930">
        <f t="shared" si="146"/>
        <v>17</v>
      </c>
      <c r="G930">
        <f t="shared" si="147"/>
        <v>1</v>
      </c>
      <c r="H930" t="str">
        <f t="shared" si="148"/>
        <v>Sunday</v>
      </c>
      <c r="I930">
        <f t="shared" si="149"/>
        <v>30</v>
      </c>
      <c r="J930" t="str">
        <f t="shared" si="150"/>
        <v>Yes</v>
      </c>
    </row>
    <row r="931" spans="1:10" x14ac:dyDescent="0.25">
      <c r="A931" s="2">
        <f t="shared" si="141"/>
        <v>44760</v>
      </c>
      <c r="B931">
        <f t="shared" si="142"/>
        <v>2022</v>
      </c>
      <c r="C931" s="3">
        <f t="shared" si="143"/>
        <v>3</v>
      </c>
      <c r="D931" t="str">
        <f t="shared" si="144"/>
        <v>July</v>
      </c>
      <c r="E931" t="str">
        <f t="shared" si="145"/>
        <v>Jul</v>
      </c>
      <c r="F931">
        <f t="shared" si="146"/>
        <v>18</v>
      </c>
      <c r="G931">
        <f t="shared" si="147"/>
        <v>2</v>
      </c>
      <c r="H931" t="str">
        <f t="shared" si="148"/>
        <v>Monday</v>
      </c>
      <c r="I931">
        <f t="shared" si="149"/>
        <v>30</v>
      </c>
      <c r="J931" t="str">
        <f t="shared" si="150"/>
        <v>No</v>
      </c>
    </row>
    <row r="932" spans="1:10" x14ac:dyDescent="0.25">
      <c r="A932" s="2">
        <f t="shared" si="141"/>
        <v>44761</v>
      </c>
      <c r="B932">
        <f t="shared" si="142"/>
        <v>2022</v>
      </c>
      <c r="C932" s="3">
        <f t="shared" si="143"/>
        <v>3</v>
      </c>
      <c r="D932" t="str">
        <f t="shared" si="144"/>
        <v>July</v>
      </c>
      <c r="E932" t="str">
        <f t="shared" si="145"/>
        <v>Jul</v>
      </c>
      <c r="F932">
        <f t="shared" si="146"/>
        <v>19</v>
      </c>
      <c r="G932">
        <f t="shared" si="147"/>
        <v>3</v>
      </c>
      <c r="H932" t="str">
        <f t="shared" si="148"/>
        <v>Tuesday</v>
      </c>
      <c r="I932">
        <f t="shared" si="149"/>
        <v>30</v>
      </c>
      <c r="J932" t="str">
        <f t="shared" si="150"/>
        <v>No</v>
      </c>
    </row>
    <row r="933" spans="1:10" x14ac:dyDescent="0.25">
      <c r="A933" s="2">
        <f t="shared" si="141"/>
        <v>44762</v>
      </c>
      <c r="B933">
        <f t="shared" si="142"/>
        <v>2022</v>
      </c>
      <c r="C933" s="3">
        <f t="shared" si="143"/>
        <v>3</v>
      </c>
      <c r="D933" t="str">
        <f t="shared" si="144"/>
        <v>July</v>
      </c>
      <c r="E933" t="str">
        <f t="shared" si="145"/>
        <v>Jul</v>
      </c>
      <c r="F933">
        <f t="shared" si="146"/>
        <v>20</v>
      </c>
      <c r="G933">
        <f t="shared" si="147"/>
        <v>4</v>
      </c>
      <c r="H933" t="str">
        <f t="shared" si="148"/>
        <v>Wednesday</v>
      </c>
      <c r="I933">
        <f t="shared" si="149"/>
        <v>30</v>
      </c>
      <c r="J933" t="str">
        <f t="shared" si="150"/>
        <v>No</v>
      </c>
    </row>
    <row r="934" spans="1:10" x14ac:dyDescent="0.25">
      <c r="A934" s="2">
        <f t="shared" si="141"/>
        <v>44763</v>
      </c>
      <c r="B934">
        <f t="shared" si="142"/>
        <v>2022</v>
      </c>
      <c r="C934" s="3">
        <f t="shared" si="143"/>
        <v>3</v>
      </c>
      <c r="D934" t="str">
        <f t="shared" si="144"/>
        <v>July</v>
      </c>
      <c r="E934" t="str">
        <f t="shared" si="145"/>
        <v>Jul</v>
      </c>
      <c r="F934">
        <f t="shared" si="146"/>
        <v>21</v>
      </c>
      <c r="G934">
        <f t="shared" si="147"/>
        <v>5</v>
      </c>
      <c r="H934" t="str">
        <f t="shared" si="148"/>
        <v>Thursday</v>
      </c>
      <c r="I934">
        <f t="shared" si="149"/>
        <v>30</v>
      </c>
      <c r="J934" t="str">
        <f t="shared" si="150"/>
        <v>No</v>
      </c>
    </row>
    <row r="935" spans="1:10" x14ac:dyDescent="0.25">
      <c r="A935" s="2">
        <f t="shared" ref="A935:A998" si="151">A934+1</f>
        <v>44764</v>
      </c>
      <c r="B935">
        <f t="shared" si="142"/>
        <v>2022</v>
      </c>
      <c r="C935" s="3">
        <f t="shared" si="143"/>
        <v>3</v>
      </c>
      <c r="D935" t="str">
        <f t="shared" si="144"/>
        <v>July</v>
      </c>
      <c r="E935" t="str">
        <f t="shared" si="145"/>
        <v>Jul</v>
      </c>
      <c r="F935">
        <f t="shared" si="146"/>
        <v>22</v>
      </c>
      <c r="G935">
        <f t="shared" si="147"/>
        <v>6</v>
      </c>
      <c r="H935" t="str">
        <f t="shared" si="148"/>
        <v>Friday</v>
      </c>
      <c r="I935">
        <f t="shared" si="149"/>
        <v>30</v>
      </c>
      <c r="J935" t="str">
        <f t="shared" si="150"/>
        <v>No</v>
      </c>
    </row>
    <row r="936" spans="1:10" x14ac:dyDescent="0.25">
      <c r="A936" s="2">
        <f t="shared" si="151"/>
        <v>44765</v>
      </c>
      <c r="B936">
        <f t="shared" si="142"/>
        <v>2022</v>
      </c>
      <c r="C936" s="3">
        <f t="shared" si="143"/>
        <v>3</v>
      </c>
      <c r="D936" t="str">
        <f t="shared" si="144"/>
        <v>July</v>
      </c>
      <c r="E936" t="str">
        <f t="shared" si="145"/>
        <v>Jul</v>
      </c>
      <c r="F936">
        <f t="shared" si="146"/>
        <v>23</v>
      </c>
      <c r="G936">
        <f t="shared" si="147"/>
        <v>7</v>
      </c>
      <c r="H936" t="str">
        <f t="shared" si="148"/>
        <v>Saturday</v>
      </c>
      <c r="I936">
        <f t="shared" si="149"/>
        <v>30</v>
      </c>
      <c r="J936" t="str">
        <f t="shared" si="150"/>
        <v>Yes</v>
      </c>
    </row>
    <row r="937" spans="1:10" x14ac:dyDescent="0.25">
      <c r="A937" s="2">
        <f t="shared" si="151"/>
        <v>44766</v>
      </c>
      <c r="B937">
        <f t="shared" si="142"/>
        <v>2022</v>
      </c>
      <c r="C937" s="3">
        <f t="shared" si="143"/>
        <v>3</v>
      </c>
      <c r="D937" t="str">
        <f t="shared" si="144"/>
        <v>July</v>
      </c>
      <c r="E937" t="str">
        <f t="shared" si="145"/>
        <v>Jul</v>
      </c>
      <c r="F937">
        <f t="shared" si="146"/>
        <v>24</v>
      </c>
      <c r="G937">
        <f t="shared" si="147"/>
        <v>1</v>
      </c>
      <c r="H937" t="str">
        <f t="shared" si="148"/>
        <v>Sunday</v>
      </c>
      <c r="I937">
        <f t="shared" si="149"/>
        <v>31</v>
      </c>
      <c r="J937" t="str">
        <f t="shared" si="150"/>
        <v>Yes</v>
      </c>
    </row>
    <row r="938" spans="1:10" x14ac:dyDescent="0.25">
      <c r="A938" s="2">
        <f t="shared" si="151"/>
        <v>44767</v>
      </c>
      <c r="B938">
        <f t="shared" si="142"/>
        <v>2022</v>
      </c>
      <c r="C938" s="3">
        <f t="shared" si="143"/>
        <v>3</v>
      </c>
      <c r="D938" t="str">
        <f t="shared" si="144"/>
        <v>July</v>
      </c>
      <c r="E938" t="str">
        <f t="shared" si="145"/>
        <v>Jul</v>
      </c>
      <c r="F938">
        <f t="shared" si="146"/>
        <v>25</v>
      </c>
      <c r="G938">
        <f t="shared" si="147"/>
        <v>2</v>
      </c>
      <c r="H938" t="str">
        <f t="shared" si="148"/>
        <v>Monday</v>
      </c>
      <c r="I938">
        <f t="shared" si="149"/>
        <v>31</v>
      </c>
      <c r="J938" t="str">
        <f t="shared" si="150"/>
        <v>No</v>
      </c>
    </row>
    <row r="939" spans="1:10" x14ac:dyDescent="0.25">
      <c r="A939" s="2">
        <f t="shared" si="151"/>
        <v>44768</v>
      </c>
      <c r="B939">
        <f t="shared" si="142"/>
        <v>2022</v>
      </c>
      <c r="C939" s="3">
        <f t="shared" si="143"/>
        <v>3</v>
      </c>
      <c r="D939" t="str">
        <f t="shared" si="144"/>
        <v>July</v>
      </c>
      <c r="E939" t="str">
        <f t="shared" si="145"/>
        <v>Jul</v>
      </c>
      <c r="F939">
        <f t="shared" si="146"/>
        <v>26</v>
      </c>
      <c r="G939">
        <f t="shared" si="147"/>
        <v>3</v>
      </c>
      <c r="H939" t="str">
        <f t="shared" si="148"/>
        <v>Tuesday</v>
      </c>
      <c r="I939">
        <f t="shared" si="149"/>
        <v>31</v>
      </c>
      <c r="J939" t="str">
        <f t="shared" si="150"/>
        <v>No</v>
      </c>
    </row>
    <row r="940" spans="1:10" x14ac:dyDescent="0.25">
      <c r="A940" s="2">
        <f t="shared" si="151"/>
        <v>44769</v>
      </c>
      <c r="B940">
        <f t="shared" si="142"/>
        <v>2022</v>
      </c>
      <c r="C940" s="3">
        <f t="shared" si="143"/>
        <v>3</v>
      </c>
      <c r="D940" t="str">
        <f t="shared" si="144"/>
        <v>July</v>
      </c>
      <c r="E940" t="str">
        <f t="shared" si="145"/>
        <v>Jul</v>
      </c>
      <c r="F940">
        <f t="shared" si="146"/>
        <v>27</v>
      </c>
      <c r="G940">
        <f t="shared" si="147"/>
        <v>4</v>
      </c>
      <c r="H940" t="str">
        <f t="shared" si="148"/>
        <v>Wednesday</v>
      </c>
      <c r="I940">
        <f t="shared" si="149"/>
        <v>31</v>
      </c>
      <c r="J940" t="str">
        <f t="shared" si="150"/>
        <v>No</v>
      </c>
    </row>
    <row r="941" spans="1:10" x14ac:dyDescent="0.25">
      <c r="A941" s="2">
        <f t="shared" si="151"/>
        <v>44770</v>
      </c>
      <c r="B941">
        <f t="shared" si="142"/>
        <v>2022</v>
      </c>
      <c r="C941" s="3">
        <f t="shared" si="143"/>
        <v>3</v>
      </c>
      <c r="D941" t="str">
        <f t="shared" si="144"/>
        <v>July</v>
      </c>
      <c r="E941" t="str">
        <f t="shared" si="145"/>
        <v>Jul</v>
      </c>
      <c r="F941">
        <f t="shared" si="146"/>
        <v>28</v>
      </c>
      <c r="G941">
        <f t="shared" si="147"/>
        <v>5</v>
      </c>
      <c r="H941" t="str">
        <f t="shared" si="148"/>
        <v>Thursday</v>
      </c>
      <c r="I941">
        <f t="shared" si="149"/>
        <v>31</v>
      </c>
      <c r="J941" t="str">
        <f t="shared" si="150"/>
        <v>No</v>
      </c>
    </row>
    <row r="942" spans="1:10" x14ac:dyDescent="0.25">
      <c r="A942" s="2">
        <f t="shared" si="151"/>
        <v>44771</v>
      </c>
      <c r="B942">
        <f t="shared" si="142"/>
        <v>2022</v>
      </c>
      <c r="C942" s="3">
        <f t="shared" si="143"/>
        <v>3</v>
      </c>
      <c r="D942" t="str">
        <f t="shared" si="144"/>
        <v>July</v>
      </c>
      <c r="E942" t="str">
        <f t="shared" si="145"/>
        <v>Jul</v>
      </c>
      <c r="F942">
        <f t="shared" si="146"/>
        <v>29</v>
      </c>
      <c r="G942">
        <f t="shared" si="147"/>
        <v>6</v>
      </c>
      <c r="H942" t="str">
        <f t="shared" si="148"/>
        <v>Friday</v>
      </c>
      <c r="I942">
        <f t="shared" si="149"/>
        <v>31</v>
      </c>
      <c r="J942" t="str">
        <f t="shared" si="150"/>
        <v>No</v>
      </c>
    </row>
    <row r="943" spans="1:10" x14ac:dyDescent="0.25">
      <c r="A943" s="2">
        <f t="shared" si="151"/>
        <v>44772</v>
      </c>
      <c r="B943">
        <f t="shared" si="142"/>
        <v>2022</v>
      </c>
      <c r="C943" s="3">
        <f t="shared" si="143"/>
        <v>3</v>
      </c>
      <c r="D943" t="str">
        <f t="shared" si="144"/>
        <v>July</v>
      </c>
      <c r="E943" t="str">
        <f t="shared" si="145"/>
        <v>Jul</v>
      </c>
      <c r="F943">
        <f t="shared" si="146"/>
        <v>30</v>
      </c>
      <c r="G943">
        <f t="shared" si="147"/>
        <v>7</v>
      </c>
      <c r="H943" t="str">
        <f t="shared" si="148"/>
        <v>Saturday</v>
      </c>
      <c r="I943">
        <f t="shared" si="149"/>
        <v>31</v>
      </c>
      <c r="J943" t="str">
        <f t="shared" si="150"/>
        <v>Yes</v>
      </c>
    </row>
    <row r="944" spans="1:10" x14ac:dyDescent="0.25">
      <c r="A944" s="2">
        <f t="shared" si="151"/>
        <v>44773</v>
      </c>
      <c r="B944">
        <f t="shared" si="142"/>
        <v>2022</v>
      </c>
      <c r="C944" s="3">
        <f t="shared" si="143"/>
        <v>3</v>
      </c>
      <c r="D944" t="str">
        <f t="shared" si="144"/>
        <v>July</v>
      </c>
      <c r="E944" t="str">
        <f t="shared" si="145"/>
        <v>Jul</v>
      </c>
      <c r="F944">
        <f t="shared" si="146"/>
        <v>31</v>
      </c>
      <c r="G944">
        <f t="shared" si="147"/>
        <v>1</v>
      </c>
      <c r="H944" t="str">
        <f t="shared" si="148"/>
        <v>Sunday</v>
      </c>
      <c r="I944">
        <f t="shared" si="149"/>
        <v>32</v>
      </c>
      <c r="J944" t="str">
        <f t="shared" si="150"/>
        <v>Yes</v>
      </c>
    </row>
    <row r="945" spans="1:10" x14ac:dyDescent="0.25">
      <c r="A945" s="2">
        <f t="shared" si="151"/>
        <v>44774</v>
      </c>
      <c r="B945">
        <f t="shared" si="142"/>
        <v>2022</v>
      </c>
      <c r="C945" s="3">
        <f t="shared" si="143"/>
        <v>3</v>
      </c>
      <c r="D945" t="str">
        <f t="shared" si="144"/>
        <v>August</v>
      </c>
      <c r="E945" t="str">
        <f t="shared" si="145"/>
        <v>Aug</v>
      </c>
      <c r="F945">
        <f t="shared" si="146"/>
        <v>1</v>
      </c>
      <c r="G945">
        <f t="shared" si="147"/>
        <v>2</v>
      </c>
      <c r="H945" t="str">
        <f t="shared" si="148"/>
        <v>Monday</v>
      </c>
      <c r="I945">
        <f t="shared" si="149"/>
        <v>32</v>
      </c>
      <c r="J945" t="str">
        <f t="shared" si="150"/>
        <v>No</v>
      </c>
    </row>
    <row r="946" spans="1:10" x14ac:dyDescent="0.25">
      <c r="A946" s="2">
        <f t="shared" si="151"/>
        <v>44775</v>
      </c>
      <c r="B946">
        <f t="shared" si="142"/>
        <v>2022</v>
      </c>
      <c r="C946" s="3">
        <f t="shared" si="143"/>
        <v>3</v>
      </c>
      <c r="D946" t="str">
        <f t="shared" si="144"/>
        <v>August</v>
      </c>
      <c r="E946" t="str">
        <f t="shared" si="145"/>
        <v>Aug</v>
      </c>
      <c r="F946">
        <f t="shared" si="146"/>
        <v>2</v>
      </c>
      <c r="G946">
        <f t="shared" si="147"/>
        <v>3</v>
      </c>
      <c r="H946" t="str">
        <f t="shared" si="148"/>
        <v>Tuesday</v>
      </c>
      <c r="I946">
        <f t="shared" si="149"/>
        <v>32</v>
      </c>
      <c r="J946" t="str">
        <f t="shared" si="150"/>
        <v>No</v>
      </c>
    </row>
    <row r="947" spans="1:10" x14ac:dyDescent="0.25">
      <c r="A947" s="2">
        <f t="shared" si="151"/>
        <v>44776</v>
      </c>
      <c r="B947">
        <f t="shared" si="142"/>
        <v>2022</v>
      </c>
      <c r="C947" s="3">
        <f t="shared" si="143"/>
        <v>3</v>
      </c>
      <c r="D947" t="str">
        <f t="shared" si="144"/>
        <v>August</v>
      </c>
      <c r="E947" t="str">
        <f t="shared" si="145"/>
        <v>Aug</v>
      </c>
      <c r="F947">
        <f t="shared" si="146"/>
        <v>3</v>
      </c>
      <c r="G947">
        <f t="shared" si="147"/>
        <v>4</v>
      </c>
      <c r="H947" t="str">
        <f t="shared" si="148"/>
        <v>Wednesday</v>
      </c>
      <c r="I947">
        <f t="shared" si="149"/>
        <v>32</v>
      </c>
      <c r="J947" t="str">
        <f t="shared" si="150"/>
        <v>No</v>
      </c>
    </row>
    <row r="948" spans="1:10" x14ac:dyDescent="0.25">
      <c r="A948" s="2">
        <f t="shared" si="151"/>
        <v>44777</v>
      </c>
      <c r="B948">
        <f t="shared" si="142"/>
        <v>2022</v>
      </c>
      <c r="C948" s="3">
        <f t="shared" si="143"/>
        <v>3</v>
      </c>
      <c r="D948" t="str">
        <f t="shared" si="144"/>
        <v>August</v>
      </c>
      <c r="E948" t="str">
        <f t="shared" si="145"/>
        <v>Aug</v>
      </c>
      <c r="F948">
        <f t="shared" si="146"/>
        <v>4</v>
      </c>
      <c r="G948">
        <f t="shared" si="147"/>
        <v>5</v>
      </c>
      <c r="H948" t="str">
        <f t="shared" si="148"/>
        <v>Thursday</v>
      </c>
      <c r="I948">
        <f t="shared" si="149"/>
        <v>32</v>
      </c>
      <c r="J948" t="str">
        <f t="shared" si="150"/>
        <v>No</v>
      </c>
    </row>
    <row r="949" spans="1:10" x14ac:dyDescent="0.25">
      <c r="A949" s="2">
        <f t="shared" si="151"/>
        <v>44778</v>
      </c>
      <c r="B949">
        <f t="shared" si="142"/>
        <v>2022</v>
      </c>
      <c r="C949" s="3">
        <f t="shared" si="143"/>
        <v>3</v>
      </c>
      <c r="D949" t="str">
        <f t="shared" si="144"/>
        <v>August</v>
      </c>
      <c r="E949" t="str">
        <f t="shared" si="145"/>
        <v>Aug</v>
      </c>
      <c r="F949">
        <f t="shared" si="146"/>
        <v>5</v>
      </c>
      <c r="G949">
        <f t="shared" si="147"/>
        <v>6</v>
      </c>
      <c r="H949" t="str">
        <f t="shared" si="148"/>
        <v>Friday</v>
      </c>
      <c r="I949">
        <f t="shared" si="149"/>
        <v>32</v>
      </c>
      <c r="J949" t="str">
        <f t="shared" si="150"/>
        <v>No</v>
      </c>
    </row>
    <row r="950" spans="1:10" x14ac:dyDescent="0.25">
      <c r="A950" s="2">
        <f t="shared" si="151"/>
        <v>44779</v>
      </c>
      <c r="B950">
        <f t="shared" si="142"/>
        <v>2022</v>
      </c>
      <c r="C950" s="3">
        <f t="shared" si="143"/>
        <v>3</v>
      </c>
      <c r="D950" t="str">
        <f t="shared" si="144"/>
        <v>August</v>
      </c>
      <c r="E950" t="str">
        <f t="shared" si="145"/>
        <v>Aug</v>
      </c>
      <c r="F950">
        <f t="shared" si="146"/>
        <v>6</v>
      </c>
      <c r="G950">
        <f t="shared" si="147"/>
        <v>7</v>
      </c>
      <c r="H950" t="str">
        <f t="shared" si="148"/>
        <v>Saturday</v>
      </c>
      <c r="I950">
        <f t="shared" si="149"/>
        <v>32</v>
      </c>
      <c r="J950" t="str">
        <f t="shared" si="150"/>
        <v>Yes</v>
      </c>
    </row>
    <row r="951" spans="1:10" x14ac:dyDescent="0.25">
      <c r="A951" s="2">
        <f t="shared" si="151"/>
        <v>44780</v>
      </c>
      <c r="B951">
        <f t="shared" si="142"/>
        <v>2022</v>
      </c>
      <c r="C951" s="3">
        <f t="shared" si="143"/>
        <v>3</v>
      </c>
      <c r="D951" t="str">
        <f t="shared" si="144"/>
        <v>August</v>
      </c>
      <c r="E951" t="str">
        <f t="shared" si="145"/>
        <v>Aug</v>
      </c>
      <c r="F951">
        <f t="shared" si="146"/>
        <v>7</v>
      </c>
      <c r="G951">
        <f t="shared" si="147"/>
        <v>1</v>
      </c>
      <c r="H951" t="str">
        <f t="shared" si="148"/>
        <v>Sunday</v>
      </c>
      <c r="I951">
        <f t="shared" si="149"/>
        <v>33</v>
      </c>
      <c r="J951" t="str">
        <f t="shared" si="150"/>
        <v>Yes</v>
      </c>
    </row>
    <row r="952" spans="1:10" x14ac:dyDescent="0.25">
      <c r="A952" s="2">
        <f t="shared" si="151"/>
        <v>44781</v>
      </c>
      <c r="B952">
        <f t="shared" si="142"/>
        <v>2022</v>
      </c>
      <c r="C952" s="3">
        <f t="shared" si="143"/>
        <v>3</v>
      </c>
      <c r="D952" t="str">
        <f t="shared" si="144"/>
        <v>August</v>
      </c>
      <c r="E952" t="str">
        <f t="shared" si="145"/>
        <v>Aug</v>
      </c>
      <c r="F952">
        <f t="shared" si="146"/>
        <v>8</v>
      </c>
      <c r="G952">
        <f t="shared" si="147"/>
        <v>2</v>
      </c>
      <c r="H952" t="str">
        <f t="shared" si="148"/>
        <v>Monday</v>
      </c>
      <c r="I952">
        <f t="shared" si="149"/>
        <v>33</v>
      </c>
      <c r="J952" t="str">
        <f t="shared" si="150"/>
        <v>No</v>
      </c>
    </row>
    <row r="953" spans="1:10" x14ac:dyDescent="0.25">
      <c r="A953" s="2">
        <f t="shared" si="151"/>
        <v>44782</v>
      </c>
      <c r="B953">
        <f t="shared" si="142"/>
        <v>2022</v>
      </c>
      <c r="C953" s="3">
        <f t="shared" si="143"/>
        <v>3</v>
      </c>
      <c r="D953" t="str">
        <f t="shared" si="144"/>
        <v>August</v>
      </c>
      <c r="E953" t="str">
        <f t="shared" si="145"/>
        <v>Aug</v>
      </c>
      <c r="F953">
        <f t="shared" si="146"/>
        <v>9</v>
      </c>
      <c r="G953">
        <f t="shared" si="147"/>
        <v>3</v>
      </c>
      <c r="H953" t="str">
        <f t="shared" si="148"/>
        <v>Tuesday</v>
      </c>
      <c r="I953">
        <f t="shared" si="149"/>
        <v>33</v>
      </c>
      <c r="J953" t="str">
        <f t="shared" si="150"/>
        <v>No</v>
      </c>
    </row>
    <row r="954" spans="1:10" x14ac:dyDescent="0.25">
      <c r="A954" s="2">
        <f t="shared" si="151"/>
        <v>44783</v>
      </c>
      <c r="B954">
        <f t="shared" si="142"/>
        <v>2022</v>
      </c>
      <c r="C954" s="3">
        <f t="shared" si="143"/>
        <v>3</v>
      </c>
      <c r="D954" t="str">
        <f t="shared" si="144"/>
        <v>August</v>
      </c>
      <c r="E954" t="str">
        <f t="shared" si="145"/>
        <v>Aug</v>
      </c>
      <c r="F954">
        <f t="shared" si="146"/>
        <v>10</v>
      </c>
      <c r="G954">
        <f t="shared" si="147"/>
        <v>4</v>
      </c>
      <c r="H954" t="str">
        <f t="shared" si="148"/>
        <v>Wednesday</v>
      </c>
      <c r="I954">
        <f t="shared" si="149"/>
        <v>33</v>
      </c>
      <c r="J954" t="str">
        <f t="shared" si="150"/>
        <v>No</v>
      </c>
    </row>
    <row r="955" spans="1:10" x14ac:dyDescent="0.25">
      <c r="A955" s="2">
        <f t="shared" si="151"/>
        <v>44784</v>
      </c>
      <c r="B955">
        <f t="shared" si="142"/>
        <v>2022</v>
      </c>
      <c r="C955" s="3">
        <f t="shared" si="143"/>
        <v>3</v>
      </c>
      <c r="D955" t="str">
        <f t="shared" si="144"/>
        <v>August</v>
      </c>
      <c r="E955" t="str">
        <f t="shared" si="145"/>
        <v>Aug</v>
      </c>
      <c r="F955">
        <f t="shared" si="146"/>
        <v>11</v>
      </c>
      <c r="G955">
        <f t="shared" si="147"/>
        <v>5</v>
      </c>
      <c r="H955" t="str">
        <f t="shared" si="148"/>
        <v>Thursday</v>
      </c>
      <c r="I955">
        <f t="shared" si="149"/>
        <v>33</v>
      </c>
      <c r="J955" t="str">
        <f t="shared" si="150"/>
        <v>No</v>
      </c>
    </row>
    <row r="956" spans="1:10" x14ac:dyDescent="0.25">
      <c r="A956" s="2">
        <f t="shared" si="151"/>
        <v>44785</v>
      </c>
      <c r="B956">
        <f t="shared" si="142"/>
        <v>2022</v>
      </c>
      <c r="C956" s="3">
        <f t="shared" si="143"/>
        <v>3</v>
      </c>
      <c r="D956" t="str">
        <f t="shared" si="144"/>
        <v>August</v>
      </c>
      <c r="E956" t="str">
        <f t="shared" si="145"/>
        <v>Aug</v>
      </c>
      <c r="F956">
        <f t="shared" si="146"/>
        <v>12</v>
      </c>
      <c r="G956">
        <f t="shared" si="147"/>
        <v>6</v>
      </c>
      <c r="H956" t="str">
        <f t="shared" si="148"/>
        <v>Friday</v>
      </c>
      <c r="I956">
        <f t="shared" si="149"/>
        <v>33</v>
      </c>
      <c r="J956" t="str">
        <f t="shared" si="150"/>
        <v>No</v>
      </c>
    </row>
    <row r="957" spans="1:10" x14ac:dyDescent="0.25">
      <c r="A957" s="2">
        <f t="shared" si="151"/>
        <v>44786</v>
      </c>
      <c r="B957">
        <f t="shared" si="142"/>
        <v>2022</v>
      </c>
      <c r="C957" s="3">
        <f t="shared" si="143"/>
        <v>3</v>
      </c>
      <c r="D957" t="str">
        <f t="shared" si="144"/>
        <v>August</v>
      </c>
      <c r="E957" t="str">
        <f t="shared" si="145"/>
        <v>Aug</v>
      </c>
      <c r="F957">
        <f t="shared" si="146"/>
        <v>13</v>
      </c>
      <c r="G957">
        <f t="shared" si="147"/>
        <v>7</v>
      </c>
      <c r="H957" t="str">
        <f t="shared" si="148"/>
        <v>Saturday</v>
      </c>
      <c r="I957">
        <f t="shared" si="149"/>
        <v>33</v>
      </c>
      <c r="J957" t="str">
        <f t="shared" si="150"/>
        <v>Yes</v>
      </c>
    </row>
    <row r="958" spans="1:10" x14ac:dyDescent="0.25">
      <c r="A958" s="2">
        <f t="shared" si="151"/>
        <v>44787</v>
      </c>
      <c r="B958">
        <f t="shared" si="142"/>
        <v>2022</v>
      </c>
      <c r="C958" s="3">
        <f t="shared" si="143"/>
        <v>3</v>
      </c>
      <c r="D958" t="str">
        <f t="shared" si="144"/>
        <v>August</v>
      </c>
      <c r="E958" t="str">
        <f t="shared" si="145"/>
        <v>Aug</v>
      </c>
      <c r="F958">
        <f t="shared" si="146"/>
        <v>14</v>
      </c>
      <c r="G958">
        <f t="shared" si="147"/>
        <v>1</v>
      </c>
      <c r="H958" t="str">
        <f t="shared" si="148"/>
        <v>Sunday</v>
      </c>
      <c r="I958">
        <f t="shared" si="149"/>
        <v>34</v>
      </c>
      <c r="J958" t="str">
        <f t="shared" si="150"/>
        <v>Yes</v>
      </c>
    </row>
    <row r="959" spans="1:10" x14ac:dyDescent="0.25">
      <c r="A959" s="2">
        <f t="shared" si="151"/>
        <v>44788</v>
      </c>
      <c r="B959">
        <f t="shared" si="142"/>
        <v>2022</v>
      </c>
      <c r="C959" s="3">
        <f t="shared" si="143"/>
        <v>3</v>
      </c>
      <c r="D959" t="str">
        <f t="shared" si="144"/>
        <v>August</v>
      </c>
      <c r="E959" t="str">
        <f t="shared" si="145"/>
        <v>Aug</v>
      </c>
      <c r="F959">
        <f t="shared" si="146"/>
        <v>15</v>
      </c>
      <c r="G959">
        <f t="shared" si="147"/>
        <v>2</v>
      </c>
      <c r="H959" t="str">
        <f t="shared" si="148"/>
        <v>Monday</v>
      </c>
      <c r="I959">
        <f t="shared" si="149"/>
        <v>34</v>
      </c>
      <c r="J959" t="str">
        <f t="shared" si="150"/>
        <v>No</v>
      </c>
    </row>
    <row r="960" spans="1:10" x14ac:dyDescent="0.25">
      <c r="A960" s="2">
        <f t="shared" si="151"/>
        <v>44789</v>
      </c>
      <c r="B960">
        <f t="shared" si="142"/>
        <v>2022</v>
      </c>
      <c r="C960" s="3">
        <f t="shared" si="143"/>
        <v>3</v>
      </c>
      <c r="D960" t="str">
        <f t="shared" si="144"/>
        <v>August</v>
      </c>
      <c r="E960" t="str">
        <f t="shared" si="145"/>
        <v>Aug</v>
      </c>
      <c r="F960">
        <f t="shared" si="146"/>
        <v>16</v>
      </c>
      <c r="G960">
        <f t="shared" si="147"/>
        <v>3</v>
      </c>
      <c r="H960" t="str">
        <f t="shared" si="148"/>
        <v>Tuesday</v>
      </c>
      <c r="I960">
        <f t="shared" si="149"/>
        <v>34</v>
      </c>
      <c r="J960" t="str">
        <f t="shared" si="150"/>
        <v>No</v>
      </c>
    </row>
    <row r="961" spans="1:10" x14ac:dyDescent="0.25">
      <c r="A961" s="2">
        <f t="shared" si="151"/>
        <v>44790</v>
      </c>
      <c r="B961">
        <f t="shared" si="142"/>
        <v>2022</v>
      </c>
      <c r="C961" s="3">
        <f t="shared" si="143"/>
        <v>3</v>
      </c>
      <c r="D961" t="str">
        <f t="shared" si="144"/>
        <v>August</v>
      </c>
      <c r="E961" t="str">
        <f t="shared" si="145"/>
        <v>Aug</v>
      </c>
      <c r="F961">
        <f t="shared" si="146"/>
        <v>17</v>
      </c>
      <c r="G961">
        <f t="shared" si="147"/>
        <v>4</v>
      </c>
      <c r="H961" t="str">
        <f t="shared" si="148"/>
        <v>Wednesday</v>
      </c>
      <c r="I961">
        <f t="shared" si="149"/>
        <v>34</v>
      </c>
      <c r="J961" t="str">
        <f t="shared" si="150"/>
        <v>No</v>
      </c>
    </row>
    <row r="962" spans="1:10" x14ac:dyDescent="0.25">
      <c r="A962" s="2">
        <f t="shared" si="151"/>
        <v>44791</v>
      </c>
      <c r="B962">
        <f t="shared" si="142"/>
        <v>2022</v>
      </c>
      <c r="C962" s="3">
        <f t="shared" si="143"/>
        <v>3</v>
      </c>
      <c r="D962" t="str">
        <f t="shared" si="144"/>
        <v>August</v>
      </c>
      <c r="E962" t="str">
        <f t="shared" si="145"/>
        <v>Aug</v>
      </c>
      <c r="F962">
        <f t="shared" si="146"/>
        <v>18</v>
      </c>
      <c r="G962">
        <f t="shared" si="147"/>
        <v>5</v>
      </c>
      <c r="H962" t="str">
        <f t="shared" si="148"/>
        <v>Thursday</v>
      </c>
      <c r="I962">
        <f t="shared" si="149"/>
        <v>34</v>
      </c>
      <c r="J962" t="str">
        <f t="shared" si="150"/>
        <v>No</v>
      </c>
    </row>
    <row r="963" spans="1:10" x14ac:dyDescent="0.25">
      <c r="A963" s="2">
        <f t="shared" si="151"/>
        <v>44792</v>
      </c>
      <c r="B963">
        <f t="shared" ref="B963:B1026" si="152">YEAR(A963)</f>
        <v>2022</v>
      </c>
      <c r="C963" s="3">
        <f t="shared" ref="C963:C1026" si="153">ROUNDUP(MONTH(A963)/3, 0)</f>
        <v>3</v>
      </c>
      <c r="D963" t="str">
        <f t="shared" ref="D963:D1026" si="154">TEXT(A963,"mmmm")</f>
        <v>August</v>
      </c>
      <c r="E963" t="str">
        <f t="shared" ref="E963:E1026" si="155">TEXT(A963,"mmm")</f>
        <v>Aug</v>
      </c>
      <c r="F963">
        <f t="shared" ref="F963:F1026" si="156">DAY(A963)</f>
        <v>19</v>
      </c>
      <c r="G963">
        <f t="shared" ref="G963:G1026" si="157">WEEKDAY(A963, 1 )</f>
        <v>6</v>
      </c>
      <c r="H963" t="str">
        <f t="shared" ref="H963:H1026" si="158">TEXT(A963,"dddd")</f>
        <v>Friday</v>
      </c>
      <c r="I963">
        <f t="shared" ref="I963:I1026" si="159">WEEKNUM(A963,1)</f>
        <v>34</v>
      </c>
      <c r="J963" t="str">
        <f t="shared" ref="J963:J1026" si="160">IF(OR(G963=1,G963=7), "Yes", "No")</f>
        <v>No</v>
      </c>
    </row>
    <row r="964" spans="1:10" x14ac:dyDescent="0.25">
      <c r="A964" s="2">
        <f t="shared" si="151"/>
        <v>44793</v>
      </c>
      <c r="B964">
        <f t="shared" si="152"/>
        <v>2022</v>
      </c>
      <c r="C964" s="3">
        <f t="shared" si="153"/>
        <v>3</v>
      </c>
      <c r="D964" t="str">
        <f t="shared" si="154"/>
        <v>August</v>
      </c>
      <c r="E964" t="str">
        <f t="shared" si="155"/>
        <v>Aug</v>
      </c>
      <c r="F964">
        <f t="shared" si="156"/>
        <v>20</v>
      </c>
      <c r="G964">
        <f t="shared" si="157"/>
        <v>7</v>
      </c>
      <c r="H964" t="str">
        <f t="shared" si="158"/>
        <v>Saturday</v>
      </c>
      <c r="I964">
        <f t="shared" si="159"/>
        <v>34</v>
      </c>
      <c r="J964" t="str">
        <f t="shared" si="160"/>
        <v>Yes</v>
      </c>
    </row>
    <row r="965" spans="1:10" x14ac:dyDescent="0.25">
      <c r="A965" s="2">
        <f t="shared" si="151"/>
        <v>44794</v>
      </c>
      <c r="B965">
        <f t="shared" si="152"/>
        <v>2022</v>
      </c>
      <c r="C965" s="3">
        <f t="shared" si="153"/>
        <v>3</v>
      </c>
      <c r="D965" t="str">
        <f t="shared" si="154"/>
        <v>August</v>
      </c>
      <c r="E965" t="str">
        <f t="shared" si="155"/>
        <v>Aug</v>
      </c>
      <c r="F965">
        <f t="shared" si="156"/>
        <v>21</v>
      </c>
      <c r="G965">
        <f t="shared" si="157"/>
        <v>1</v>
      </c>
      <c r="H965" t="str">
        <f t="shared" si="158"/>
        <v>Sunday</v>
      </c>
      <c r="I965">
        <f t="shared" si="159"/>
        <v>35</v>
      </c>
      <c r="J965" t="str">
        <f t="shared" si="160"/>
        <v>Yes</v>
      </c>
    </row>
    <row r="966" spans="1:10" x14ac:dyDescent="0.25">
      <c r="A966" s="2">
        <f t="shared" si="151"/>
        <v>44795</v>
      </c>
      <c r="B966">
        <f t="shared" si="152"/>
        <v>2022</v>
      </c>
      <c r="C966" s="3">
        <f t="shared" si="153"/>
        <v>3</v>
      </c>
      <c r="D966" t="str">
        <f t="shared" si="154"/>
        <v>August</v>
      </c>
      <c r="E966" t="str">
        <f t="shared" si="155"/>
        <v>Aug</v>
      </c>
      <c r="F966">
        <f t="shared" si="156"/>
        <v>22</v>
      </c>
      <c r="G966">
        <f t="shared" si="157"/>
        <v>2</v>
      </c>
      <c r="H966" t="str">
        <f t="shared" si="158"/>
        <v>Monday</v>
      </c>
      <c r="I966">
        <f t="shared" si="159"/>
        <v>35</v>
      </c>
      <c r="J966" t="str">
        <f t="shared" si="160"/>
        <v>No</v>
      </c>
    </row>
    <row r="967" spans="1:10" x14ac:dyDescent="0.25">
      <c r="A967" s="2">
        <f t="shared" si="151"/>
        <v>44796</v>
      </c>
      <c r="B967">
        <f t="shared" si="152"/>
        <v>2022</v>
      </c>
      <c r="C967" s="3">
        <f t="shared" si="153"/>
        <v>3</v>
      </c>
      <c r="D967" t="str">
        <f t="shared" si="154"/>
        <v>August</v>
      </c>
      <c r="E967" t="str">
        <f t="shared" si="155"/>
        <v>Aug</v>
      </c>
      <c r="F967">
        <f t="shared" si="156"/>
        <v>23</v>
      </c>
      <c r="G967">
        <f t="shared" si="157"/>
        <v>3</v>
      </c>
      <c r="H967" t="str">
        <f t="shared" si="158"/>
        <v>Tuesday</v>
      </c>
      <c r="I967">
        <f t="shared" si="159"/>
        <v>35</v>
      </c>
      <c r="J967" t="str">
        <f t="shared" si="160"/>
        <v>No</v>
      </c>
    </row>
    <row r="968" spans="1:10" x14ac:dyDescent="0.25">
      <c r="A968" s="2">
        <f t="shared" si="151"/>
        <v>44797</v>
      </c>
      <c r="B968">
        <f t="shared" si="152"/>
        <v>2022</v>
      </c>
      <c r="C968" s="3">
        <f t="shared" si="153"/>
        <v>3</v>
      </c>
      <c r="D968" t="str">
        <f t="shared" si="154"/>
        <v>August</v>
      </c>
      <c r="E968" t="str">
        <f t="shared" si="155"/>
        <v>Aug</v>
      </c>
      <c r="F968">
        <f t="shared" si="156"/>
        <v>24</v>
      </c>
      <c r="G968">
        <f t="shared" si="157"/>
        <v>4</v>
      </c>
      <c r="H968" t="str">
        <f t="shared" si="158"/>
        <v>Wednesday</v>
      </c>
      <c r="I968">
        <f t="shared" si="159"/>
        <v>35</v>
      </c>
      <c r="J968" t="str">
        <f t="shared" si="160"/>
        <v>No</v>
      </c>
    </row>
    <row r="969" spans="1:10" x14ac:dyDescent="0.25">
      <c r="A969" s="2">
        <f t="shared" si="151"/>
        <v>44798</v>
      </c>
      <c r="B969">
        <f t="shared" si="152"/>
        <v>2022</v>
      </c>
      <c r="C969" s="3">
        <f t="shared" si="153"/>
        <v>3</v>
      </c>
      <c r="D969" t="str">
        <f t="shared" si="154"/>
        <v>August</v>
      </c>
      <c r="E969" t="str">
        <f t="shared" si="155"/>
        <v>Aug</v>
      </c>
      <c r="F969">
        <f t="shared" si="156"/>
        <v>25</v>
      </c>
      <c r="G969">
        <f t="shared" si="157"/>
        <v>5</v>
      </c>
      <c r="H969" t="str">
        <f t="shared" si="158"/>
        <v>Thursday</v>
      </c>
      <c r="I969">
        <f t="shared" si="159"/>
        <v>35</v>
      </c>
      <c r="J969" t="str">
        <f t="shared" si="160"/>
        <v>No</v>
      </c>
    </row>
    <row r="970" spans="1:10" x14ac:dyDescent="0.25">
      <c r="A970" s="2">
        <f t="shared" si="151"/>
        <v>44799</v>
      </c>
      <c r="B970">
        <f t="shared" si="152"/>
        <v>2022</v>
      </c>
      <c r="C970" s="3">
        <f t="shared" si="153"/>
        <v>3</v>
      </c>
      <c r="D970" t="str">
        <f t="shared" si="154"/>
        <v>August</v>
      </c>
      <c r="E970" t="str">
        <f t="shared" si="155"/>
        <v>Aug</v>
      </c>
      <c r="F970">
        <f t="shared" si="156"/>
        <v>26</v>
      </c>
      <c r="G970">
        <f t="shared" si="157"/>
        <v>6</v>
      </c>
      <c r="H970" t="str">
        <f t="shared" si="158"/>
        <v>Friday</v>
      </c>
      <c r="I970">
        <f t="shared" si="159"/>
        <v>35</v>
      </c>
      <c r="J970" t="str">
        <f t="shared" si="160"/>
        <v>No</v>
      </c>
    </row>
    <row r="971" spans="1:10" x14ac:dyDescent="0.25">
      <c r="A971" s="2">
        <f t="shared" si="151"/>
        <v>44800</v>
      </c>
      <c r="B971">
        <f t="shared" si="152"/>
        <v>2022</v>
      </c>
      <c r="C971" s="3">
        <f t="shared" si="153"/>
        <v>3</v>
      </c>
      <c r="D971" t="str">
        <f t="shared" si="154"/>
        <v>August</v>
      </c>
      <c r="E971" t="str">
        <f t="shared" si="155"/>
        <v>Aug</v>
      </c>
      <c r="F971">
        <f t="shared" si="156"/>
        <v>27</v>
      </c>
      <c r="G971">
        <f t="shared" si="157"/>
        <v>7</v>
      </c>
      <c r="H971" t="str">
        <f t="shared" si="158"/>
        <v>Saturday</v>
      </c>
      <c r="I971">
        <f t="shared" si="159"/>
        <v>35</v>
      </c>
      <c r="J971" t="str">
        <f t="shared" si="160"/>
        <v>Yes</v>
      </c>
    </row>
    <row r="972" spans="1:10" x14ac:dyDescent="0.25">
      <c r="A972" s="2">
        <f t="shared" si="151"/>
        <v>44801</v>
      </c>
      <c r="B972">
        <f t="shared" si="152"/>
        <v>2022</v>
      </c>
      <c r="C972" s="3">
        <f t="shared" si="153"/>
        <v>3</v>
      </c>
      <c r="D972" t="str">
        <f t="shared" si="154"/>
        <v>August</v>
      </c>
      <c r="E972" t="str">
        <f t="shared" si="155"/>
        <v>Aug</v>
      </c>
      <c r="F972">
        <f t="shared" si="156"/>
        <v>28</v>
      </c>
      <c r="G972">
        <f t="shared" si="157"/>
        <v>1</v>
      </c>
      <c r="H972" t="str">
        <f t="shared" si="158"/>
        <v>Sunday</v>
      </c>
      <c r="I972">
        <f t="shared" si="159"/>
        <v>36</v>
      </c>
      <c r="J972" t="str">
        <f t="shared" si="160"/>
        <v>Yes</v>
      </c>
    </row>
    <row r="973" spans="1:10" x14ac:dyDescent="0.25">
      <c r="A973" s="2">
        <f t="shared" si="151"/>
        <v>44802</v>
      </c>
      <c r="B973">
        <f t="shared" si="152"/>
        <v>2022</v>
      </c>
      <c r="C973" s="3">
        <f t="shared" si="153"/>
        <v>3</v>
      </c>
      <c r="D973" t="str">
        <f t="shared" si="154"/>
        <v>August</v>
      </c>
      <c r="E973" t="str">
        <f t="shared" si="155"/>
        <v>Aug</v>
      </c>
      <c r="F973">
        <f t="shared" si="156"/>
        <v>29</v>
      </c>
      <c r="G973">
        <f t="shared" si="157"/>
        <v>2</v>
      </c>
      <c r="H973" t="str">
        <f t="shared" si="158"/>
        <v>Monday</v>
      </c>
      <c r="I973">
        <f t="shared" si="159"/>
        <v>36</v>
      </c>
      <c r="J973" t="str">
        <f t="shared" si="160"/>
        <v>No</v>
      </c>
    </row>
    <row r="974" spans="1:10" x14ac:dyDescent="0.25">
      <c r="A974" s="2">
        <f t="shared" si="151"/>
        <v>44803</v>
      </c>
      <c r="B974">
        <f t="shared" si="152"/>
        <v>2022</v>
      </c>
      <c r="C974" s="3">
        <f t="shared" si="153"/>
        <v>3</v>
      </c>
      <c r="D974" t="str">
        <f t="shared" si="154"/>
        <v>August</v>
      </c>
      <c r="E974" t="str">
        <f t="shared" si="155"/>
        <v>Aug</v>
      </c>
      <c r="F974">
        <f t="shared" si="156"/>
        <v>30</v>
      </c>
      <c r="G974">
        <f t="shared" si="157"/>
        <v>3</v>
      </c>
      <c r="H974" t="str">
        <f t="shared" si="158"/>
        <v>Tuesday</v>
      </c>
      <c r="I974">
        <f t="shared" si="159"/>
        <v>36</v>
      </c>
      <c r="J974" t="str">
        <f t="shared" si="160"/>
        <v>No</v>
      </c>
    </row>
    <row r="975" spans="1:10" x14ac:dyDescent="0.25">
      <c r="A975" s="2">
        <f t="shared" si="151"/>
        <v>44804</v>
      </c>
      <c r="B975">
        <f t="shared" si="152"/>
        <v>2022</v>
      </c>
      <c r="C975" s="3">
        <f t="shared" si="153"/>
        <v>3</v>
      </c>
      <c r="D975" t="str">
        <f t="shared" si="154"/>
        <v>August</v>
      </c>
      <c r="E975" t="str">
        <f t="shared" si="155"/>
        <v>Aug</v>
      </c>
      <c r="F975">
        <f t="shared" si="156"/>
        <v>31</v>
      </c>
      <c r="G975">
        <f t="shared" si="157"/>
        <v>4</v>
      </c>
      <c r="H975" t="str">
        <f t="shared" si="158"/>
        <v>Wednesday</v>
      </c>
      <c r="I975">
        <f t="shared" si="159"/>
        <v>36</v>
      </c>
      <c r="J975" t="str">
        <f t="shared" si="160"/>
        <v>No</v>
      </c>
    </row>
    <row r="976" spans="1:10" x14ac:dyDescent="0.25">
      <c r="A976" s="2">
        <f t="shared" si="151"/>
        <v>44805</v>
      </c>
      <c r="B976">
        <f t="shared" si="152"/>
        <v>2022</v>
      </c>
      <c r="C976" s="3">
        <f t="shared" si="153"/>
        <v>3</v>
      </c>
      <c r="D976" t="str">
        <f t="shared" si="154"/>
        <v>September</v>
      </c>
      <c r="E976" t="str">
        <f t="shared" si="155"/>
        <v>Sep</v>
      </c>
      <c r="F976">
        <f t="shared" si="156"/>
        <v>1</v>
      </c>
      <c r="G976">
        <f t="shared" si="157"/>
        <v>5</v>
      </c>
      <c r="H976" t="str">
        <f t="shared" si="158"/>
        <v>Thursday</v>
      </c>
      <c r="I976">
        <f t="shared" si="159"/>
        <v>36</v>
      </c>
      <c r="J976" t="str">
        <f t="shared" si="160"/>
        <v>No</v>
      </c>
    </row>
    <row r="977" spans="1:10" x14ac:dyDescent="0.25">
      <c r="A977" s="2">
        <f t="shared" si="151"/>
        <v>44806</v>
      </c>
      <c r="B977">
        <f t="shared" si="152"/>
        <v>2022</v>
      </c>
      <c r="C977" s="3">
        <f t="shared" si="153"/>
        <v>3</v>
      </c>
      <c r="D977" t="str">
        <f t="shared" si="154"/>
        <v>September</v>
      </c>
      <c r="E977" t="str">
        <f t="shared" si="155"/>
        <v>Sep</v>
      </c>
      <c r="F977">
        <f t="shared" si="156"/>
        <v>2</v>
      </c>
      <c r="G977">
        <f t="shared" si="157"/>
        <v>6</v>
      </c>
      <c r="H977" t="str">
        <f t="shared" si="158"/>
        <v>Friday</v>
      </c>
      <c r="I977">
        <f t="shared" si="159"/>
        <v>36</v>
      </c>
      <c r="J977" t="str">
        <f t="shared" si="160"/>
        <v>No</v>
      </c>
    </row>
    <row r="978" spans="1:10" x14ac:dyDescent="0.25">
      <c r="A978" s="2">
        <f t="shared" si="151"/>
        <v>44807</v>
      </c>
      <c r="B978">
        <f t="shared" si="152"/>
        <v>2022</v>
      </c>
      <c r="C978" s="3">
        <f t="shared" si="153"/>
        <v>3</v>
      </c>
      <c r="D978" t="str">
        <f t="shared" si="154"/>
        <v>September</v>
      </c>
      <c r="E978" t="str">
        <f t="shared" si="155"/>
        <v>Sep</v>
      </c>
      <c r="F978">
        <f t="shared" si="156"/>
        <v>3</v>
      </c>
      <c r="G978">
        <f t="shared" si="157"/>
        <v>7</v>
      </c>
      <c r="H978" t="str">
        <f t="shared" si="158"/>
        <v>Saturday</v>
      </c>
      <c r="I978">
        <f t="shared" si="159"/>
        <v>36</v>
      </c>
      <c r="J978" t="str">
        <f t="shared" si="160"/>
        <v>Yes</v>
      </c>
    </row>
    <row r="979" spans="1:10" x14ac:dyDescent="0.25">
      <c r="A979" s="2">
        <f t="shared" si="151"/>
        <v>44808</v>
      </c>
      <c r="B979">
        <f t="shared" si="152"/>
        <v>2022</v>
      </c>
      <c r="C979" s="3">
        <f t="shared" si="153"/>
        <v>3</v>
      </c>
      <c r="D979" t="str">
        <f t="shared" si="154"/>
        <v>September</v>
      </c>
      <c r="E979" t="str">
        <f t="shared" si="155"/>
        <v>Sep</v>
      </c>
      <c r="F979">
        <f t="shared" si="156"/>
        <v>4</v>
      </c>
      <c r="G979">
        <f t="shared" si="157"/>
        <v>1</v>
      </c>
      <c r="H979" t="str">
        <f t="shared" si="158"/>
        <v>Sunday</v>
      </c>
      <c r="I979">
        <f t="shared" si="159"/>
        <v>37</v>
      </c>
      <c r="J979" t="str">
        <f t="shared" si="160"/>
        <v>Yes</v>
      </c>
    </row>
    <row r="980" spans="1:10" x14ac:dyDescent="0.25">
      <c r="A980" s="2">
        <f t="shared" si="151"/>
        <v>44809</v>
      </c>
      <c r="B980">
        <f t="shared" si="152"/>
        <v>2022</v>
      </c>
      <c r="C980" s="3">
        <f t="shared" si="153"/>
        <v>3</v>
      </c>
      <c r="D980" t="str">
        <f t="shared" si="154"/>
        <v>September</v>
      </c>
      <c r="E980" t="str">
        <f t="shared" si="155"/>
        <v>Sep</v>
      </c>
      <c r="F980">
        <f t="shared" si="156"/>
        <v>5</v>
      </c>
      <c r="G980">
        <f t="shared" si="157"/>
        <v>2</v>
      </c>
      <c r="H980" t="str">
        <f t="shared" si="158"/>
        <v>Monday</v>
      </c>
      <c r="I980">
        <f t="shared" si="159"/>
        <v>37</v>
      </c>
      <c r="J980" t="str">
        <f t="shared" si="160"/>
        <v>No</v>
      </c>
    </row>
    <row r="981" spans="1:10" x14ac:dyDescent="0.25">
      <c r="A981" s="2">
        <f t="shared" si="151"/>
        <v>44810</v>
      </c>
      <c r="B981">
        <f t="shared" si="152"/>
        <v>2022</v>
      </c>
      <c r="C981" s="3">
        <f t="shared" si="153"/>
        <v>3</v>
      </c>
      <c r="D981" t="str">
        <f t="shared" si="154"/>
        <v>September</v>
      </c>
      <c r="E981" t="str">
        <f t="shared" si="155"/>
        <v>Sep</v>
      </c>
      <c r="F981">
        <f t="shared" si="156"/>
        <v>6</v>
      </c>
      <c r="G981">
        <f t="shared" si="157"/>
        <v>3</v>
      </c>
      <c r="H981" t="str">
        <f t="shared" si="158"/>
        <v>Tuesday</v>
      </c>
      <c r="I981">
        <f t="shared" si="159"/>
        <v>37</v>
      </c>
      <c r="J981" t="str">
        <f t="shared" si="160"/>
        <v>No</v>
      </c>
    </row>
    <row r="982" spans="1:10" x14ac:dyDescent="0.25">
      <c r="A982" s="2">
        <f t="shared" si="151"/>
        <v>44811</v>
      </c>
      <c r="B982">
        <f t="shared" si="152"/>
        <v>2022</v>
      </c>
      <c r="C982" s="3">
        <f t="shared" si="153"/>
        <v>3</v>
      </c>
      <c r="D982" t="str">
        <f t="shared" si="154"/>
        <v>September</v>
      </c>
      <c r="E982" t="str">
        <f t="shared" si="155"/>
        <v>Sep</v>
      </c>
      <c r="F982">
        <f t="shared" si="156"/>
        <v>7</v>
      </c>
      <c r="G982">
        <f t="shared" si="157"/>
        <v>4</v>
      </c>
      <c r="H982" t="str">
        <f t="shared" si="158"/>
        <v>Wednesday</v>
      </c>
      <c r="I982">
        <f t="shared" si="159"/>
        <v>37</v>
      </c>
      <c r="J982" t="str">
        <f t="shared" si="160"/>
        <v>No</v>
      </c>
    </row>
    <row r="983" spans="1:10" x14ac:dyDescent="0.25">
      <c r="A983" s="2">
        <f t="shared" si="151"/>
        <v>44812</v>
      </c>
      <c r="B983">
        <f t="shared" si="152"/>
        <v>2022</v>
      </c>
      <c r="C983" s="3">
        <f t="shared" si="153"/>
        <v>3</v>
      </c>
      <c r="D983" t="str">
        <f t="shared" si="154"/>
        <v>September</v>
      </c>
      <c r="E983" t="str">
        <f t="shared" si="155"/>
        <v>Sep</v>
      </c>
      <c r="F983">
        <f t="shared" si="156"/>
        <v>8</v>
      </c>
      <c r="G983">
        <f t="shared" si="157"/>
        <v>5</v>
      </c>
      <c r="H983" t="str">
        <f t="shared" si="158"/>
        <v>Thursday</v>
      </c>
      <c r="I983">
        <f t="shared" si="159"/>
        <v>37</v>
      </c>
      <c r="J983" t="str">
        <f t="shared" si="160"/>
        <v>No</v>
      </c>
    </row>
    <row r="984" spans="1:10" x14ac:dyDescent="0.25">
      <c r="A984" s="2">
        <f t="shared" si="151"/>
        <v>44813</v>
      </c>
      <c r="B984">
        <f t="shared" si="152"/>
        <v>2022</v>
      </c>
      <c r="C984" s="3">
        <f t="shared" si="153"/>
        <v>3</v>
      </c>
      <c r="D984" t="str">
        <f t="shared" si="154"/>
        <v>September</v>
      </c>
      <c r="E984" t="str">
        <f t="shared" si="155"/>
        <v>Sep</v>
      </c>
      <c r="F984">
        <f t="shared" si="156"/>
        <v>9</v>
      </c>
      <c r="G984">
        <f t="shared" si="157"/>
        <v>6</v>
      </c>
      <c r="H984" t="str">
        <f t="shared" si="158"/>
        <v>Friday</v>
      </c>
      <c r="I984">
        <f t="shared" si="159"/>
        <v>37</v>
      </c>
      <c r="J984" t="str">
        <f t="shared" si="160"/>
        <v>No</v>
      </c>
    </row>
    <row r="985" spans="1:10" x14ac:dyDescent="0.25">
      <c r="A985" s="2">
        <f t="shared" si="151"/>
        <v>44814</v>
      </c>
      <c r="B985">
        <f t="shared" si="152"/>
        <v>2022</v>
      </c>
      <c r="C985" s="3">
        <f t="shared" si="153"/>
        <v>3</v>
      </c>
      <c r="D985" t="str">
        <f t="shared" si="154"/>
        <v>September</v>
      </c>
      <c r="E985" t="str">
        <f t="shared" si="155"/>
        <v>Sep</v>
      </c>
      <c r="F985">
        <f t="shared" si="156"/>
        <v>10</v>
      </c>
      <c r="G985">
        <f t="shared" si="157"/>
        <v>7</v>
      </c>
      <c r="H985" t="str">
        <f t="shared" si="158"/>
        <v>Saturday</v>
      </c>
      <c r="I985">
        <f t="shared" si="159"/>
        <v>37</v>
      </c>
      <c r="J985" t="str">
        <f t="shared" si="160"/>
        <v>Yes</v>
      </c>
    </row>
    <row r="986" spans="1:10" x14ac:dyDescent="0.25">
      <c r="A986" s="2">
        <f t="shared" si="151"/>
        <v>44815</v>
      </c>
      <c r="B986">
        <f t="shared" si="152"/>
        <v>2022</v>
      </c>
      <c r="C986" s="3">
        <f t="shared" si="153"/>
        <v>3</v>
      </c>
      <c r="D986" t="str">
        <f t="shared" si="154"/>
        <v>September</v>
      </c>
      <c r="E986" t="str">
        <f t="shared" si="155"/>
        <v>Sep</v>
      </c>
      <c r="F986">
        <f t="shared" si="156"/>
        <v>11</v>
      </c>
      <c r="G986">
        <f t="shared" si="157"/>
        <v>1</v>
      </c>
      <c r="H986" t="str">
        <f t="shared" si="158"/>
        <v>Sunday</v>
      </c>
      <c r="I986">
        <f t="shared" si="159"/>
        <v>38</v>
      </c>
      <c r="J986" t="str">
        <f t="shared" si="160"/>
        <v>Yes</v>
      </c>
    </row>
    <row r="987" spans="1:10" x14ac:dyDescent="0.25">
      <c r="A987" s="2">
        <f t="shared" si="151"/>
        <v>44816</v>
      </c>
      <c r="B987">
        <f t="shared" si="152"/>
        <v>2022</v>
      </c>
      <c r="C987" s="3">
        <f t="shared" si="153"/>
        <v>3</v>
      </c>
      <c r="D987" t="str">
        <f t="shared" si="154"/>
        <v>September</v>
      </c>
      <c r="E987" t="str">
        <f t="shared" si="155"/>
        <v>Sep</v>
      </c>
      <c r="F987">
        <f t="shared" si="156"/>
        <v>12</v>
      </c>
      <c r="G987">
        <f t="shared" si="157"/>
        <v>2</v>
      </c>
      <c r="H987" t="str">
        <f t="shared" si="158"/>
        <v>Monday</v>
      </c>
      <c r="I987">
        <f t="shared" si="159"/>
        <v>38</v>
      </c>
      <c r="J987" t="str">
        <f t="shared" si="160"/>
        <v>No</v>
      </c>
    </row>
    <row r="988" spans="1:10" x14ac:dyDescent="0.25">
      <c r="A988" s="2">
        <f t="shared" si="151"/>
        <v>44817</v>
      </c>
      <c r="B988">
        <f t="shared" si="152"/>
        <v>2022</v>
      </c>
      <c r="C988" s="3">
        <f t="shared" si="153"/>
        <v>3</v>
      </c>
      <c r="D988" t="str">
        <f t="shared" si="154"/>
        <v>September</v>
      </c>
      <c r="E988" t="str">
        <f t="shared" si="155"/>
        <v>Sep</v>
      </c>
      <c r="F988">
        <f t="shared" si="156"/>
        <v>13</v>
      </c>
      <c r="G988">
        <f t="shared" si="157"/>
        <v>3</v>
      </c>
      <c r="H988" t="str">
        <f t="shared" si="158"/>
        <v>Tuesday</v>
      </c>
      <c r="I988">
        <f t="shared" si="159"/>
        <v>38</v>
      </c>
      <c r="J988" t="str">
        <f t="shared" si="160"/>
        <v>No</v>
      </c>
    </row>
    <row r="989" spans="1:10" x14ac:dyDescent="0.25">
      <c r="A989" s="2">
        <f t="shared" si="151"/>
        <v>44818</v>
      </c>
      <c r="B989">
        <f t="shared" si="152"/>
        <v>2022</v>
      </c>
      <c r="C989" s="3">
        <f t="shared" si="153"/>
        <v>3</v>
      </c>
      <c r="D989" t="str">
        <f t="shared" si="154"/>
        <v>September</v>
      </c>
      <c r="E989" t="str">
        <f t="shared" si="155"/>
        <v>Sep</v>
      </c>
      <c r="F989">
        <f t="shared" si="156"/>
        <v>14</v>
      </c>
      <c r="G989">
        <f t="shared" si="157"/>
        <v>4</v>
      </c>
      <c r="H989" t="str">
        <f t="shared" si="158"/>
        <v>Wednesday</v>
      </c>
      <c r="I989">
        <f t="shared" si="159"/>
        <v>38</v>
      </c>
      <c r="J989" t="str">
        <f t="shared" si="160"/>
        <v>No</v>
      </c>
    </row>
    <row r="990" spans="1:10" x14ac:dyDescent="0.25">
      <c r="A990" s="2">
        <f t="shared" si="151"/>
        <v>44819</v>
      </c>
      <c r="B990">
        <f t="shared" si="152"/>
        <v>2022</v>
      </c>
      <c r="C990" s="3">
        <f t="shared" si="153"/>
        <v>3</v>
      </c>
      <c r="D990" t="str">
        <f t="shared" si="154"/>
        <v>September</v>
      </c>
      <c r="E990" t="str">
        <f t="shared" si="155"/>
        <v>Sep</v>
      </c>
      <c r="F990">
        <f t="shared" si="156"/>
        <v>15</v>
      </c>
      <c r="G990">
        <f t="shared" si="157"/>
        <v>5</v>
      </c>
      <c r="H990" t="str">
        <f t="shared" si="158"/>
        <v>Thursday</v>
      </c>
      <c r="I990">
        <f t="shared" si="159"/>
        <v>38</v>
      </c>
      <c r="J990" t="str">
        <f t="shared" si="160"/>
        <v>No</v>
      </c>
    </row>
    <row r="991" spans="1:10" x14ac:dyDescent="0.25">
      <c r="A991" s="2">
        <f t="shared" si="151"/>
        <v>44820</v>
      </c>
      <c r="B991">
        <f t="shared" si="152"/>
        <v>2022</v>
      </c>
      <c r="C991" s="3">
        <f t="shared" si="153"/>
        <v>3</v>
      </c>
      <c r="D991" t="str">
        <f t="shared" si="154"/>
        <v>September</v>
      </c>
      <c r="E991" t="str">
        <f t="shared" si="155"/>
        <v>Sep</v>
      </c>
      <c r="F991">
        <f t="shared" si="156"/>
        <v>16</v>
      </c>
      <c r="G991">
        <f t="shared" si="157"/>
        <v>6</v>
      </c>
      <c r="H991" t="str">
        <f t="shared" si="158"/>
        <v>Friday</v>
      </c>
      <c r="I991">
        <f t="shared" si="159"/>
        <v>38</v>
      </c>
      <c r="J991" t="str">
        <f t="shared" si="160"/>
        <v>No</v>
      </c>
    </row>
    <row r="992" spans="1:10" x14ac:dyDescent="0.25">
      <c r="A992" s="2">
        <f t="shared" si="151"/>
        <v>44821</v>
      </c>
      <c r="B992">
        <f t="shared" si="152"/>
        <v>2022</v>
      </c>
      <c r="C992" s="3">
        <f t="shared" si="153"/>
        <v>3</v>
      </c>
      <c r="D992" t="str">
        <f t="shared" si="154"/>
        <v>September</v>
      </c>
      <c r="E992" t="str">
        <f t="shared" si="155"/>
        <v>Sep</v>
      </c>
      <c r="F992">
        <f t="shared" si="156"/>
        <v>17</v>
      </c>
      <c r="G992">
        <f t="shared" si="157"/>
        <v>7</v>
      </c>
      <c r="H992" t="str">
        <f t="shared" si="158"/>
        <v>Saturday</v>
      </c>
      <c r="I992">
        <f t="shared" si="159"/>
        <v>38</v>
      </c>
      <c r="J992" t="str">
        <f t="shared" si="160"/>
        <v>Yes</v>
      </c>
    </row>
    <row r="993" spans="1:10" x14ac:dyDescent="0.25">
      <c r="A993" s="2">
        <f t="shared" si="151"/>
        <v>44822</v>
      </c>
      <c r="B993">
        <f t="shared" si="152"/>
        <v>2022</v>
      </c>
      <c r="C993" s="3">
        <f t="shared" si="153"/>
        <v>3</v>
      </c>
      <c r="D993" t="str">
        <f t="shared" si="154"/>
        <v>September</v>
      </c>
      <c r="E993" t="str">
        <f t="shared" si="155"/>
        <v>Sep</v>
      </c>
      <c r="F993">
        <f t="shared" si="156"/>
        <v>18</v>
      </c>
      <c r="G993">
        <f t="shared" si="157"/>
        <v>1</v>
      </c>
      <c r="H993" t="str">
        <f t="shared" si="158"/>
        <v>Sunday</v>
      </c>
      <c r="I993">
        <f t="shared" si="159"/>
        <v>39</v>
      </c>
      <c r="J993" t="str">
        <f t="shared" si="160"/>
        <v>Yes</v>
      </c>
    </row>
    <row r="994" spans="1:10" x14ac:dyDescent="0.25">
      <c r="A994" s="2">
        <f t="shared" si="151"/>
        <v>44823</v>
      </c>
      <c r="B994">
        <f t="shared" si="152"/>
        <v>2022</v>
      </c>
      <c r="C994" s="3">
        <f t="shared" si="153"/>
        <v>3</v>
      </c>
      <c r="D994" t="str">
        <f t="shared" si="154"/>
        <v>September</v>
      </c>
      <c r="E994" t="str">
        <f t="shared" si="155"/>
        <v>Sep</v>
      </c>
      <c r="F994">
        <f t="shared" si="156"/>
        <v>19</v>
      </c>
      <c r="G994">
        <f t="shared" si="157"/>
        <v>2</v>
      </c>
      <c r="H994" t="str">
        <f t="shared" si="158"/>
        <v>Monday</v>
      </c>
      <c r="I994">
        <f t="shared" si="159"/>
        <v>39</v>
      </c>
      <c r="J994" t="str">
        <f t="shared" si="160"/>
        <v>No</v>
      </c>
    </row>
    <row r="995" spans="1:10" x14ac:dyDescent="0.25">
      <c r="A995" s="2">
        <f t="shared" si="151"/>
        <v>44824</v>
      </c>
      <c r="B995">
        <f t="shared" si="152"/>
        <v>2022</v>
      </c>
      <c r="C995" s="3">
        <f t="shared" si="153"/>
        <v>3</v>
      </c>
      <c r="D995" t="str">
        <f t="shared" si="154"/>
        <v>September</v>
      </c>
      <c r="E995" t="str">
        <f t="shared" si="155"/>
        <v>Sep</v>
      </c>
      <c r="F995">
        <f t="shared" si="156"/>
        <v>20</v>
      </c>
      <c r="G995">
        <f t="shared" si="157"/>
        <v>3</v>
      </c>
      <c r="H995" t="str">
        <f t="shared" si="158"/>
        <v>Tuesday</v>
      </c>
      <c r="I995">
        <f t="shared" si="159"/>
        <v>39</v>
      </c>
      <c r="J995" t="str">
        <f t="shared" si="160"/>
        <v>No</v>
      </c>
    </row>
    <row r="996" spans="1:10" x14ac:dyDescent="0.25">
      <c r="A996" s="2">
        <f t="shared" si="151"/>
        <v>44825</v>
      </c>
      <c r="B996">
        <f t="shared" si="152"/>
        <v>2022</v>
      </c>
      <c r="C996" s="3">
        <f t="shared" si="153"/>
        <v>3</v>
      </c>
      <c r="D996" t="str">
        <f t="shared" si="154"/>
        <v>September</v>
      </c>
      <c r="E996" t="str">
        <f t="shared" si="155"/>
        <v>Sep</v>
      </c>
      <c r="F996">
        <f t="shared" si="156"/>
        <v>21</v>
      </c>
      <c r="G996">
        <f t="shared" si="157"/>
        <v>4</v>
      </c>
      <c r="H996" t="str">
        <f t="shared" si="158"/>
        <v>Wednesday</v>
      </c>
      <c r="I996">
        <f t="shared" si="159"/>
        <v>39</v>
      </c>
      <c r="J996" t="str">
        <f t="shared" si="160"/>
        <v>No</v>
      </c>
    </row>
    <row r="997" spans="1:10" x14ac:dyDescent="0.25">
      <c r="A997" s="2">
        <f t="shared" si="151"/>
        <v>44826</v>
      </c>
      <c r="B997">
        <f t="shared" si="152"/>
        <v>2022</v>
      </c>
      <c r="C997" s="3">
        <f t="shared" si="153"/>
        <v>3</v>
      </c>
      <c r="D997" t="str">
        <f t="shared" si="154"/>
        <v>September</v>
      </c>
      <c r="E997" t="str">
        <f t="shared" si="155"/>
        <v>Sep</v>
      </c>
      <c r="F997">
        <f t="shared" si="156"/>
        <v>22</v>
      </c>
      <c r="G997">
        <f t="shared" si="157"/>
        <v>5</v>
      </c>
      <c r="H997" t="str">
        <f t="shared" si="158"/>
        <v>Thursday</v>
      </c>
      <c r="I997">
        <f t="shared" si="159"/>
        <v>39</v>
      </c>
      <c r="J997" t="str">
        <f t="shared" si="160"/>
        <v>No</v>
      </c>
    </row>
    <row r="998" spans="1:10" x14ac:dyDescent="0.25">
      <c r="A998" s="2">
        <f t="shared" si="151"/>
        <v>44827</v>
      </c>
      <c r="B998">
        <f t="shared" si="152"/>
        <v>2022</v>
      </c>
      <c r="C998" s="3">
        <f t="shared" si="153"/>
        <v>3</v>
      </c>
      <c r="D998" t="str">
        <f t="shared" si="154"/>
        <v>September</v>
      </c>
      <c r="E998" t="str">
        <f t="shared" si="155"/>
        <v>Sep</v>
      </c>
      <c r="F998">
        <f t="shared" si="156"/>
        <v>23</v>
      </c>
      <c r="G998">
        <f t="shared" si="157"/>
        <v>6</v>
      </c>
      <c r="H998" t="str">
        <f t="shared" si="158"/>
        <v>Friday</v>
      </c>
      <c r="I998">
        <f t="shared" si="159"/>
        <v>39</v>
      </c>
      <c r="J998" t="str">
        <f t="shared" si="160"/>
        <v>No</v>
      </c>
    </row>
    <row r="999" spans="1:10" x14ac:dyDescent="0.25">
      <c r="A999" s="2">
        <f t="shared" ref="A999:A1062" si="161">A998+1</f>
        <v>44828</v>
      </c>
      <c r="B999">
        <f t="shared" si="152"/>
        <v>2022</v>
      </c>
      <c r="C999" s="3">
        <f t="shared" si="153"/>
        <v>3</v>
      </c>
      <c r="D999" t="str">
        <f t="shared" si="154"/>
        <v>September</v>
      </c>
      <c r="E999" t="str">
        <f t="shared" si="155"/>
        <v>Sep</v>
      </c>
      <c r="F999">
        <f t="shared" si="156"/>
        <v>24</v>
      </c>
      <c r="G999">
        <f t="shared" si="157"/>
        <v>7</v>
      </c>
      <c r="H999" t="str">
        <f t="shared" si="158"/>
        <v>Saturday</v>
      </c>
      <c r="I999">
        <f t="shared" si="159"/>
        <v>39</v>
      </c>
      <c r="J999" t="str">
        <f t="shared" si="160"/>
        <v>Yes</v>
      </c>
    </row>
    <row r="1000" spans="1:10" x14ac:dyDescent="0.25">
      <c r="A1000" s="2">
        <f t="shared" si="161"/>
        <v>44829</v>
      </c>
      <c r="B1000">
        <f t="shared" si="152"/>
        <v>2022</v>
      </c>
      <c r="C1000" s="3">
        <f t="shared" si="153"/>
        <v>3</v>
      </c>
      <c r="D1000" t="str">
        <f t="shared" si="154"/>
        <v>September</v>
      </c>
      <c r="E1000" t="str">
        <f t="shared" si="155"/>
        <v>Sep</v>
      </c>
      <c r="F1000">
        <f t="shared" si="156"/>
        <v>25</v>
      </c>
      <c r="G1000">
        <f t="shared" si="157"/>
        <v>1</v>
      </c>
      <c r="H1000" t="str">
        <f t="shared" si="158"/>
        <v>Sunday</v>
      </c>
      <c r="I1000">
        <f t="shared" si="159"/>
        <v>40</v>
      </c>
      <c r="J1000" t="str">
        <f t="shared" si="160"/>
        <v>Yes</v>
      </c>
    </row>
    <row r="1001" spans="1:10" x14ac:dyDescent="0.25">
      <c r="A1001" s="2">
        <f t="shared" si="161"/>
        <v>44830</v>
      </c>
      <c r="B1001">
        <f t="shared" si="152"/>
        <v>2022</v>
      </c>
      <c r="C1001" s="3">
        <f t="shared" si="153"/>
        <v>3</v>
      </c>
      <c r="D1001" t="str">
        <f t="shared" si="154"/>
        <v>September</v>
      </c>
      <c r="E1001" t="str">
        <f t="shared" si="155"/>
        <v>Sep</v>
      </c>
      <c r="F1001">
        <f t="shared" si="156"/>
        <v>26</v>
      </c>
      <c r="G1001">
        <f t="shared" si="157"/>
        <v>2</v>
      </c>
      <c r="H1001" t="str">
        <f t="shared" si="158"/>
        <v>Monday</v>
      </c>
      <c r="I1001">
        <f t="shared" si="159"/>
        <v>40</v>
      </c>
      <c r="J1001" t="str">
        <f t="shared" si="160"/>
        <v>No</v>
      </c>
    </row>
    <row r="1002" spans="1:10" x14ac:dyDescent="0.25">
      <c r="A1002" s="2">
        <f t="shared" si="161"/>
        <v>44831</v>
      </c>
      <c r="B1002">
        <f t="shared" si="152"/>
        <v>2022</v>
      </c>
      <c r="C1002" s="3">
        <f t="shared" si="153"/>
        <v>3</v>
      </c>
      <c r="D1002" t="str">
        <f t="shared" si="154"/>
        <v>September</v>
      </c>
      <c r="E1002" t="str">
        <f t="shared" si="155"/>
        <v>Sep</v>
      </c>
      <c r="F1002">
        <f t="shared" si="156"/>
        <v>27</v>
      </c>
      <c r="G1002">
        <f t="shared" si="157"/>
        <v>3</v>
      </c>
      <c r="H1002" t="str">
        <f t="shared" si="158"/>
        <v>Tuesday</v>
      </c>
      <c r="I1002">
        <f t="shared" si="159"/>
        <v>40</v>
      </c>
      <c r="J1002" t="str">
        <f t="shared" si="160"/>
        <v>No</v>
      </c>
    </row>
    <row r="1003" spans="1:10" x14ac:dyDescent="0.25">
      <c r="A1003" s="2">
        <f t="shared" si="161"/>
        <v>44832</v>
      </c>
      <c r="B1003">
        <f t="shared" si="152"/>
        <v>2022</v>
      </c>
      <c r="C1003" s="3">
        <f t="shared" si="153"/>
        <v>3</v>
      </c>
      <c r="D1003" t="str">
        <f t="shared" si="154"/>
        <v>September</v>
      </c>
      <c r="E1003" t="str">
        <f t="shared" si="155"/>
        <v>Sep</v>
      </c>
      <c r="F1003">
        <f t="shared" si="156"/>
        <v>28</v>
      </c>
      <c r="G1003">
        <f t="shared" si="157"/>
        <v>4</v>
      </c>
      <c r="H1003" t="str">
        <f t="shared" si="158"/>
        <v>Wednesday</v>
      </c>
      <c r="I1003">
        <f t="shared" si="159"/>
        <v>40</v>
      </c>
      <c r="J1003" t="str">
        <f t="shared" si="160"/>
        <v>No</v>
      </c>
    </row>
    <row r="1004" spans="1:10" x14ac:dyDescent="0.25">
      <c r="A1004" s="2">
        <f t="shared" si="161"/>
        <v>44833</v>
      </c>
      <c r="B1004">
        <f t="shared" si="152"/>
        <v>2022</v>
      </c>
      <c r="C1004" s="3">
        <f t="shared" si="153"/>
        <v>3</v>
      </c>
      <c r="D1004" t="str">
        <f t="shared" si="154"/>
        <v>September</v>
      </c>
      <c r="E1004" t="str">
        <f t="shared" si="155"/>
        <v>Sep</v>
      </c>
      <c r="F1004">
        <f t="shared" si="156"/>
        <v>29</v>
      </c>
      <c r="G1004">
        <f t="shared" si="157"/>
        <v>5</v>
      </c>
      <c r="H1004" t="str">
        <f t="shared" si="158"/>
        <v>Thursday</v>
      </c>
      <c r="I1004">
        <f t="shared" si="159"/>
        <v>40</v>
      </c>
      <c r="J1004" t="str">
        <f t="shared" si="160"/>
        <v>No</v>
      </c>
    </row>
    <row r="1005" spans="1:10" x14ac:dyDescent="0.25">
      <c r="A1005" s="2">
        <f t="shared" si="161"/>
        <v>44834</v>
      </c>
      <c r="B1005">
        <f t="shared" si="152"/>
        <v>2022</v>
      </c>
      <c r="C1005" s="3">
        <f t="shared" si="153"/>
        <v>3</v>
      </c>
      <c r="D1005" t="str">
        <f t="shared" si="154"/>
        <v>September</v>
      </c>
      <c r="E1005" t="str">
        <f t="shared" si="155"/>
        <v>Sep</v>
      </c>
      <c r="F1005">
        <f t="shared" si="156"/>
        <v>30</v>
      </c>
      <c r="G1005">
        <f t="shared" si="157"/>
        <v>6</v>
      </c>
      <c r="H1005" t="str">
        <f t="shared" si="158"/>
        <v>Friday</v>
      </c>
      <c r="I1005">
        <f t="shared" si="159"/>
        <v>40</v>
      </c>
      <c r="J1005" t="str">
        <f t="shared" si="160"/>
        <v>No</v>
      </c>
    </row>
    <row r="1006" spans="1:10" x14ac:dyDescent="0.25">
      <c r="A1006" s="2">
        <f t="shared" si="161"/>
        <v>44835</v>
      </c>
      <c r="B1006">
        <f t="shared" si="152"/>
        <v>2022</v>
      </c>
      <c r="C1006" s="3">
        <f t="shared" si="153"/>
        <v>4</v>
      </c>
      <c r="D1006" t="str">
        <f t="shared" si="154"/>
        <v>October</v>
      </c>
      <c r="E1006" t="str">
        <f t="shared" si="155"/>
        <v>Oct</v>
      </c>
      <c r="F1006">
        <f t="shared" si="156"/>
        <v>1</v>
      </c>
      <c r="G1006">
        <f t="shared" si="157"/>
        <v>7</v>
      </c>
      <c r="H1006" t="str">
        <f t="shared" si="158"/>
        <v>Saturday</v>
      </c>
      <c r="I1006">
        <f t="shared" si="159"/>
        <v>40</v>
      </c>
      <c r="J1006" t="str">
        <f t="shared" si="160"/>
        <v>Yes</v>
      </c>
    </row>
    <row r="1007" spans="1:10" x14ac:dyDescent="0.25">
      <c r="A1007" s="2">
        <f t="shared" si="161"/>
        <v>44836</v>
      </c>
      <c r="B1007">
        <f t="shared" si="152"/>
        <v>2022</v>
      </c>
      <c r="C1007" s="3">
        <f t="shared" si="153"/>
        <v>4</v>
      </c>
      <c r="D1007" t="str">
        <f t="shared" si="154"/>
        <v>October</v>
      </c>
      <c r="E1007" t="str">
        <f t="shared" si="155"/>
        <v>Oct</v>
      </c>
      <c r="F1007">
        <f t="shared" si="156"/>
        <v>2</v>
      </c>
      <c r="G1007">
        <f t="shared" si="157"/>
        <v>1</v>
      </c>
      <c r="H1007" t="str">
        <f t="shared" si="158"/>
        <v>Sunday</v>
      </c>
      <c r="I1007">
        <f t="shared" si="159"/>
        <v>41</v>
      </c>
      <c r="J1007" t="str">
        <f t="shared" si="160"/>
        <v>Yes</v>
      </c>
    </row>
    <row r="1008" spans="1:10" x14ac:dyDescent="0.25">
      <c r="A1008" s="2">
        <f t="shared" si="161"/>
        <v>44837</v>
      </c>
      <c r="B1008">
        <f t="shared" si="152"/>
        <v>2022</v>
      </c>
      <c r="C1008" s="3">
        <f t="shared" si="153"/>
        <v>4</v>
      </c>
      <c r="D1008" t="str">
        <f t="shared" si="154"/>
        <v>October</v>
      </c>
      <c r="E1008" t="str">
        <f t="shared" si="155"/>
        <v>Oct</v>
      </c>
      <c r="F1008">
        <f t="shared" si="156"/>
        <v>3</v>
      </c>
      <c r="G1008">
        <f t="shared" si="157"/>
        <v>2</v>
      </c>
      <c r="H1008" t="str">
        <f t="shared" si="158"/>
        <v>Monday</v>
      </c>
      <c r="I1008">
        <f t="shared" si="159"/>
        <v>41</v>
      </c>
      <c r="J1008" t="str">
        <f t="shared" si="160"/>
        <v>No</v>
      </c>
    </row>
    <row r="1009" spans="1:10" x14ac:dyDescent="0.25">
      <c r="A1009" s="2">
        <f t="shared" si="161"/>
        <v>44838</v>
      </c>
      <c r="B1009">
        <f t="shared" si="152"/>
        <v>2022</v>
      </c>
      <c r="C1009" s="3">
        <f t="shared" si="153"/>
        <v>4</v>
      </c>
      <c r="D1009" t="str">
        <f t="shared" si="154"/>
        <v>October</v>
      </c>
      <c r="E1009" t="str">
        <f t="shared" si="155"/>
        <v>Oct</v>
      </c>
      <c r="F1009">
        <f t="shared" si="156"/>
        <v>4</v>
      </c>
      <c r="G1009">
        <f t="shared" si="157"/>
        <v>3</v>
      </c>
      <c r="H1009" t="str">
        <f t="shared" si="158"/>
        <v>Tuesday</v>
      </c>
      <c r="I1009">
        <f t="shared" si="159"/>
        <v>41</v>
      </c>
      <c r="J1009" t="str">
        <f t="shared" si="160"/>
        <v>No</v>
      </c>
    </row>
    <row r="1010" spans="1:10" x14ac:dyDescent="0.25">
      <c r="A1010" s="2">
        <f t="shared" si="161"/>
        <v>44839</v>
      </c>
      <c r="B1010">
        <f t="shared" si="152"/>
        <v>2022</v>
      </c>
      <c r="C1010" s="3">
        <f t="shared" si="153"/>
        <v>4</v>
      </c>
      <c r="D1010" t="str">
        <f t="shared" si="154"/>
        <v>October</v>
      </c>
      <c r="E1010" t="str">
        <f t="shared" si="155"/>
        <v>Oct</v>
      </c>
      <c r="F1010">
        <f t="shared" si="156"/>
        <v>5</v>
      </c>
      <c r="G1010">
        <f t="shared" si="157"/>
        <v>4</v>
      </c>
      <c r="H1010" t="str">
        <f t="shared" si="158"/>
        <v>Wednesday</v>
      </c>
      <c r="I1010">
        <f t="shared" si="159"/>
        <v>41</v>
      </c>
      <c r="J1010" t="str">
        <f t="shared" si="160"/>
        <v>No</v>
      </c>
    </row>
    <row r="1011" spans="1:10" x14ac:dyDescent="0.25">
      <c r="A1011" s="2">
        <f t="shared" si="161"/>
        <v>44840</v>
      </c>
      <c r="B1011">
        <f t="shared" si="152"/>
        <v>2022</v>
      </c>
      <c r="C1011" s="3">
        <f t="shared" si="153"/>
        <v>4</v>
      </c>
      <c r="D1011" t="str">
        <f t="shared" si="154"/>
        <v>October</v>
      </c>
      <c r="E1011" t="str">
        <f t="shared" si="155"/>
        <v>Oct</v>
      </c>
      <c r="F1011">
        <f t="shared" si="156"/>
        <v>6</v>
      </c>
      <c r="G1011">
        <f t="shared" si="157"/>
        <v>5</v>
      </c>
      <c r="H1011" t="str">
        <f t="shared" si="158"/>
        <v>Thursday</v>
      </c>
      <c r="I1011">
        <f t="shared" si="159"/>
        <v>41</v>
      </c>
      <c r="J1011" t="str">
        <f t="shared" si="160"/>
        <v>No</v>
      </c>
    </row>
    <row r="1012" spans="1:10" x14ac:dyDescent="0.25">
      <c r="A1012" s="2">
        <f t="shared" si="161"/>
        <v>44841</v>
      </c>
      <c r="B1012">
        <f t="shared" si="152"/>
        <v>2022</v>
      </c>
      <c r="C1012" s="3">
        <f t="shared" si="153"/>
        <v>4</v>
      </c>
      <c r="D1012" t="str">
        <f t="shared" si="154"/>
        <v>October</v>
      </c>
      <c r="E1012" t="str">
        <f t="shared" si="155"/>
        <v>Oct</v>
      </c>
      <c r="F1012">
        <f t="shared" si="156"/>
        <v>7</v>
      </c>
      <c r="G1012">
        <f t="shared" si="157"/>
        <v>6</v>
      </c>
      <c r="H1012" t="str">
        <f t="shared" si="158"/>
        <v>Friday</v>
      </c>
      <c r="I1012">
        <f t="shared" si="159"/>
        <v>41</v>
      </c>
      <c r="J1012" t="str">
        <f t="shared" si="160"/>
        <v>No</v>
      </c>
    </row>
    <row r="1013" spans="1:10" x14ac:dyDescent="0.25">
      <c r="A1013" s="2">
        <f t="shared" si="161"/>
        <v>44842</v>
      </c>
      <c r="B1013">
        <f t="shared" si="152"/>
        <v>2022</v>
      </c>
      <c r="C1013" s="3">
        <f t="shared" si="153"/>
        <v>4</v>
      </c>
      <c r="D1013" t="str">
        <f t="shared" si="154"/>
        <v>October</v>
      </c>
      <c r="E1013" t="str">
        <f t="shared" si="155"/>
        <v>Oct</v>
      </c>
      <c r="F1013">
        <f t="shared" si="156"/>
        <v>8</v>
      </c>
      <c r="G1013">
        <f t="shared" si="157"/>
        <v>7</v>
      </c>
      <c r="H1013" t="str">
        <f t="shared" si="158"/>
        <v>Saturday</v>
      </c>
      <c r="I1013">
        <f t="shared" si="159"/>
        <v>41</v>
      </c>
      <c r="J1013" t="str">
        <f t="shared" si="160"/>
        <v>Yes</v>
      </c>
    </row>
    <row r="1014" spans="1:10" x14ac:dyDescent="0.25">
      <c r="A1014" s="2">
        <f t="shared" si="161"/>
        <v>44843</v>
      </c>
      <c r="B1014">
        <f t="shared" si="152"/>
        <v>2022</v>
      </c>
      <c r="C1014" s="3">
        <f t="shared" si="153"/>
        <v>4</v>
      </c>
      <c r="D1014" t="str">
        <f t="shared" si="154"/>
        <v>October</v>
      </c>
      <c r="E1014" t="str">
        <f t="shared" si="155"/>
        <v>Oct</v>
      </c>
      <c r="F1014">
        <f t="shared" si="156"/>
        <v>9</v>
      </c>
      <c r="G1014">
        <f t="shared" si="157"/>
        <v>1</v>
      </c>
      <c r="H1014" t="str">
        <f t="shared" si="158"/>
        <v>Sunday</v>
      </c>
      <c r="I1014">
        <f t="shared" si="159"/>
        <v>42</v>
      </c>
      <c r="J1014" t="str">
        <f t="shared" si="160"/>
        <v>Yes</v>
      </c>
    </row>
    <row r="1015" spans="1:10" x14ac:dyDescent="0.25">
      <c r="A1015" s="2">
        <f t="shared" si="161"/>
        <v>44844</v>
      </c>
      <c r="B1015">
        <f t="shared" si="152"/>
        <v>2022</v>
      </c>
      <c r="C1015" s="3">
        <f t="shared" si="153"/>
        <v>4</v>
      </c>
      <c r="D1015" t="str">
        <f t="shared" si="154"/>
        <v>October</v>
      </c>
      <c r="E1015" t="str">
        <f t="shared" si="155"/>
        <v>Oct</v>
      </c>
      <c r="F1015">
        <f t="shared" si="156"/>
        <v>10</v>
      </c>
      <c r="G1015">
        <f t="shared" si="157"/>
        <v>2</v>
      </c>
      <c r="H1015" t="str">
        <f t="shared" si="158"/>
        <v>Monday</v>
      </c>
      <c r="I1015">
        <f t="shared" si="159"/>
        <v>42</v>
      </c>
      <c r="J1015" t="str">
        <f t="shared" si="160"/>
        <v>No</v>
      </c>
    </row>
    <row r="1016" spans="1:10" x14ac:dyDescent="0.25">
      <c r="A1016" s="2">
        <f t="shared" si="161"/>
        <v>44845</v>
      </c>
      <c r="B1016">
        <f t="shared" si="152"/>
        <v>2022</v>
      </c>
      <c r="C1016" s="3">
        <f t="shared" si="153"/>
        <v>4</v>
      </c>
      <c r="D1016" t="str">
        <f t="shared" si="154"/>
        <v>October</v>
      </c>
      <c r="E1016" t="str">
        <f t="shared" si="155"/>
        <v>Oct</v>
      </c>
      <c r="F1016">
        <f t="shared" si="156"/>
        <v>11</v>
      </c>
      <c r="G1016">
        <f t="shared" si="157"/>
        <v>3</v>
      </c>
      <c r="H1016" t="str">
        <f t="shared" si="158"/>
        <v>Tuesday</v>
      </c>
      <c r="I1016">
        <f t="shared" si="159"/>
        <v>42</v>
      </c>
      <c r="J1016" t="str">
        <f t="shared" si="160"/>
        <v>No</v>
      </c>
    </row>
    <row r="1017" spans="1:10" x14ac:dyDescent="0.25">
      <c r="A1017" s="2">
        <f t="shared" si="161"/>
        <v>44846</v>
      </c>
      <c r="B1017">
        <f t="shared" si="152"/>
        <v>2022</v>
      </c>
      <c r="C1017" s="3">
        <f t="shared" si="153"/>
        <v>4</v>
      </c>
      <c r="D1017" t="str">
        <f t="shared" si="154"/>
        <v>October</v>
      </c>
      <c r="E1017" t="str">
        <f t="shared" si="155"/>
        <v>Oct</v>
      </c>
      <c r="F1017">
        <f t="shared" si="156"/>
        <v>12</v>
      </c>
      <c r="G1017">
        <f t="shared" si="157"/>
        <v>4</v>
      </c>
      <c r="H1017" t="str">
        <f t="shared" si="158"/>
        <v>Wednesday</v>
      </c>
      <c r="I1017">
        <f t="shared" si="159"/>
        <v>42</v>
      </c>
      <c r="J1017" t="str">
        <f t="shared" si="160"/>
        <v>No</v>
      </c>
    </row>
    <row r="1018" spans="1:10" x14ac:dyDescent="0.25">
      <c r="A1018" s="2">
        <f t="shared" si="161"/>
        <v>44847</v>
      </c>
      <c r="B1018">
        <f t="shared" si="152"/>
        <v>2022</v>
      </c>
      <c r="C1018" s="3">
        <f t="shared" si="153"/>
        <v>4</v>
      </c>
      <c r="D1018" t="str">
        <f t="shared" si="154"/>
        <v>October</v>
      </c>
      <c r="E1018" t="str">
        <f t="shared" si="155"/>
        <v>Oct</v>
      </c>
      <c r="F1018">
        <f t="shared" si="156"/>
        <v>13</v>
      </c>
      <c r="G1018">
        <f t="shared" si="157"/>
        <v>5</v>
      </c>
      <c r="H1018" t="str">
        <f t="shared" si="158"/>
        <v>Thursday</v>
      </c>
      <c r="I1018">
        <f t="shared" si="159"/>
        <v>42</v>
      </c>
      <c r="J1018" t="str">
        <f t="shared" si="160"/>
        <v>No</v>
      </c>
    </row>
    <row r="1019" spans="1:10" x14ac:dyDescent="0.25">
      <c r="A1019" s="2">
        <f t="shared" si="161"/>
        <v>44848</v>
      </c>
      <c r="B1019">
        <f t="shared" si="152"/>
        <v>2022</v>
      </c>
      <c r="C1019" s="3">
        <f t="shared" si="153"/>
        <v>4</v>
      </c>
      <c r="D1019" t="str">
        <f t="shared" si="154"/>
        <v>October</v>
      </c>
      <c r="E1019" t="str">
        <f t="shared" si="155"/>
        <v>Oct</v>
      </c>
      <c r="F1019">
        <f t="shared" si="156"/>
        <v>14</v>
      </c>
      <c r="G1019">
        <f t="shared" si="157"/>
        <v>6</v>
      </c>
      <c r="H1019" t="str">
        <f t="shared" si="158"/>
        <v>Friday</v>
      </c>
      <c r="I1019">
        <f t="shared" si="159"/>
        <v>42</v>
      </c>
      <c r="J1019" t="str">
        <f t="shared" si="160"/>
        <v>No</v>
      </c>
    </row>
    <row r="1020" spans="1:10" x14ac:dyDescent="0.25">
      <c r="A1020" s="2">
        <f t="shared" si="161"/>
        <v>44849</v>
      </c>
      <c r="B1020">
        <f t="shared" si="152"/>
        <v>2022</v>
      </c>
      <c r="C1020" s="3">
        <f t="shared" si="153"/>
        <v>4</v>
      </c>
      <c r="D1020" t="str">
        <f t="shared" si="154"/>
        <v>October</v>
      </c>
      <c r="E1020" t="str">
        <f t="shared" si="155"/>
        <v>Oct</v>
      </c>
      <c r="F1020">
        <f t="shared" si="156"/>
        <v>15</v>
      </c>
      <c r="G1020">
        <f t="shared" si="157"/>
        <v>7</v>
      </c>
      <c r="H1020" t="str">
        <f t="shared" si="158"/>
        <v>Saturday</v>
      </c>
      <c r="I1020">
        <f t="shared" si="159"/>
        <v>42</v>
      </c>
      <c r="J1020" t="str">
        <f t="shared" si="160"/>
        <v>Yes</v>
      </c>
    </row>
    <row r="1021" spans="1:10" x14ac:dyDescent="0.25">
      <c r="A1021" s="2">
        <f t="shared" si="161"/>
        <v>44850</v>
      </c>
      <c r="B1021">
        <f t="shared" si="152"/>
        <v>2022</v>
      </c>
      <c r="C1021" s="3">
        <f t="shared" si="153"/>
        <v>4</v>
      </c>
      <c r="D1021" t="str">
        <f t="shared" si="154"/>
        <v>October</v>
      </c>
      <c r="E1021" t="str">
        <f t="shared" si="155"/>
        <v>Oct</v>
      </c>
      <c r="F1021">
        <f t="shared" si="156"/>
        <v>16</v>
      </c>
      <c r="G1021">
        <f t="shared" si="157"/>
        <v>1</v>
      </c>
      <c r="H1021" t="str">
        <f t="shared" si="158"/>
        <v>Sunday</v>
      </c>
      <c r="I1021">
        <f t="shared" si="159"/>
        <v>43</v>
      </c>
      <c r="J1021" t="str">
        <f t="shared" si="160"/>
        <v>Yes</v>
      </c>
    </row>
    <row r="1022" spans="1:10" x14ac:dyDescent="0.25">
      <c r="A1022" s="2">
        <f t="shared" si="161"/>
        <v>44851</v>
      </c>
      <c r="B1022">
        <f t="shared" si="152"/>
        <v>2022</v>
      </c>
      <c r="C1022" s="3">
        <f t="shared" si="153"/>
        <v>4</v>
      </c>
      <c r="D1022" t="str">
        <f t="shared" si="154"/>
        <v>October</v>
      </c>
      <c r="E1022" t="str">
        <f t="shared" si="155"/>
        <v>Oct</v>
      </c>
      <c r="F1022">
        <f t="shared" si="156"/>
        <v>17</v>
      </c>
      <c r="G1022">
        <f t="shared" si="157"/>
        <v>2</v>
      </c>
      <c r="H1022" t="str">
        <f t="shared" si="158"/>
        <v>Monday</v>
      </c>
      <c r="I1022">
        <f t="shared" si="159"/>
        <v>43</v>
      </c>
      <c r="J1022" t="str">
        <f t="shared" si="160"/>
        <v>No</v>
      </c>
    </row>
    <row r="1023" spans="1:10" x14ac:dyDescent="0.25">
      <c r="A1023" s="2">
        <f t="shared" si="161"/>
        <v>44852</v>
      </c>
      <c r="B1023">
        <f t="shared" si="152"/>
        <v>2022</v>
      </c>
      <c r="C1023" s="3">
        <f t="shared" si="153"/>
        <v>4</v>
      </c>
      <c r="D1023" t="str">
        <f t="shared" si="154"/>
        <v>October</v>
      </c>
      <c r="E1023" t="str">
        <f t="shared" si="155"/>
        <v>Oct</v>
      </c>
      <c r="F1023">
        <f t="shared" si="156"/>
        <v>18</v>
      </c>
      <c r="G1023">
        <f t="shared" si="157"/>
        <v>3</v>
      </c>
      <c r="H1023" t="str">
        <f t="shared" si="158"/>
        <v>Tuesday</v>
      </c>
      <c r="I1023">
        <f t="shared" si="159"/>
        <v>43</v>
      </c>
      <c r="J1023" t="str">
        <f t="shared" si="160"/>
        <v>No</v>
      </c>
    </row>
    <row r="1024" spans="1:10" x14ac:dyDescent="0.25">
      <c r="A1024" s="2">
        <f t="shared" si="161"/>
        <v>44853</v>
      </c>
      <c r="B1024">
        <f t="shared" si="152"/>
        <v>2022</v>
      </c>
      <c r="C1024" s="3">
        <f t="shared" si="153"/>
        <v>4</v>
      </c>
      <c r="D1024" t="str">
        <f t="shared" si="154"/>
        <v>October</v>
      </c>
      <c r="E1024" t="str">
        <f t="shared" si="155"/>
        <v>Oct</v>
      </c>
      <c r="F1024">
        <f t="shared" si="156"/>
        <v>19</v>
      </c>
      <c r="G1024">
        <f t="shared" si="157"/>
        <v>4</v>
      </c>
      <c r="H1024" t="str">
        <f t="shared" si="158"/>
        <v>Wednesday</v>
      </c>
      <c r="I1024">
        <f t="shared" si="159"/>
        <v>43</v>
      </c>
      <c r="J1024" t="str">
        <f t="shared" si="160"/>
        <v>No</v>
      </c>
    </row>
    <row r="1025" spans="1:10" x14ac:dyDescent="0.25">
      <c r="A1025" s="2">
        <f t="shared" si="161"/>
        <v>44854</v>
      </c>
      <c r="B1025">
        <f t="shared" si="152"/>
        <v>2022</v>
      </c>
      <c r="C1025" s="3">
        <f t="shared" si="153"/>
        <v>4</v>
      </c>
      <c r="D1025" t="str">
        <f t="shared" si="154"/>
        <v>October</v>
      </c>
      <c r="E1025" t="str">
        <f t="shared" si="155"/>
        <v>Oct</v>
      </c>
      <c r="F1025">
        <f t="shared" si="156"/>
        <v>20</v>
      </c>
      <c r="G1025">
        <f t="shared" si="157"/>
        <v>5</v>
      </c>
      <c r="H1025" t="str">
        <f t="shared" si="158"/>
        <v>Thursday</v>
      </c>
      <c r="I1025">
        <f t="shared" si="159"/>
        <v>43</v>
      </c>
      <c r="J1025" t="str">
        <f t="shared" si="160"/>
        <v>No</v>
      </c>
    </row>
    <row r="1026" spans="1:10" x14ac:dyDescent="0.25">
      <c r="A1026" s="2">
        <f t="shared" si="161"/>
        <v>44855</v>
      </c>
      <c r="B1026">
        <f t="shared" si="152"/>
        <v>2022</v>
      </c>
      <c r="C1026" s="3">
        <f t="shared" si="153"/>
        <v>4</v>
      </c>
      <c r="D1026" t="str">
        <f t="shared" si="154"/>
        <v>October</v>
      </c>
      <c r="E1026" t="str">
        <f t="shared" si="155"/>
        <v>Oct</v>
      </c>
      <c r="F1026">
        <f t="shared" si="156"/>
        <v>21</v>
      </c>
      <c r="G1026">
        <f t="shared" si="157"/>
        <v>6</v>
      </c>
      <c r="H1026" t="str">
        <f t="shared" si="158"/>
        <v>Friday</v>
      </c>
      <c r="I1026">
        <f t="shared" si="159"/>
        <v>43</v>
      </c>
      <c r="J1026" t="str">
        <f t="shared" si="160"/>
        <v>No</v>
      </c>
    </row>
    <row r="1027" spans="1:10" x14ac:dyDescent="0.25">
      <c r="A1027" s="2">
        <f t="shared" si="161"/>
        <v>44856</v>
      </c>
      <c r="B1027">
        <f t="shared" ref="B1027:B1090" si="162">YEAR(A1027)</f>
        <v>2022</v>
      </c>
      <c r="C1027" s="3">
        <f t="shared" ref="C1027:C1090" si="163">ROUNDUP(MONTH(A1027)/3, 0)</f>
        <v>4</v>
      </c>
      <c r="D1027" t="str">
        <f t="shared" ref="D1027:D1090" si="164">TEXT(A1027,"mmmm")</f>
        <v>October</v>
      </c>
      <c r="E1027" t="str">
        <f t="shared" ref="E1027:E1090" si="165">TEXT(A1027,"mmm")</f>
        <v>Oct</v>
      </c>
      <c r="F1027">
        <f t="shared" ref="F1027:F1090" si="166">DAY(A1027)</f>
        <v>22</v>
      </c>
      <c r="G1027">
        <f t="shared" ref="G1027:G1090" si="167">WEEKDAY(A1027, 1 )</f>
        <v>7</v>
      </c>
      <c r="H1027" t="str">
        <f t="shared" ref="H1027:H1090" si="168">TEXT(A1027,"dddd")</f>
        <v>Saturday</v>
      </c>
      <c r="I1027">
        <f t="shared" ref="I1027:I1090" si="169">WEEKNUM(A1027,1)</f>
        <v>43</v>
      </c>
      <c r="J1027" t="str">
        <f t="shared" ref="J1027:J1090" si="170">IF(OR(G1027=1,G1027=7), "Yes", "No")</f>
        <v>Yes</v>
      </c>
    </row>
    <row r="1028" spans="1:10" x14ac:dyDescent="0.25">
      <c r="A1028" s="2">
        <f t="shared" si="161"/>
        <v>44857</v>
      </c>
      <c r="B1028">
        <f t="shared" si="162"/>
        <v>2022</v>
      </c>
      <c r="C1028" s="3">
        <f t="shared" si="163"/>
        <v>4</v>
      </c>
      <c r="D1028" t="str">
        <f t="shared" si="164"/>
        <v>October</v>
      </c>
      <c r="E1028" t="str">
        <f t="shared" si="165"/>
        <v>Oct</v>
      </c>
      <c r="F1028">
        <f t="shared" si="166"/>
        <v>23</v>
      </c>
      <c r="G1028">
        <f t="shared" si="167"/>
        <v>1</v>
      </c>
      <c r="H1028" t="str">
        <f t="shared" si="168"/>
        <v>Sunday</v>
      </c>
      <c r="I1028">
        <f t="shared" si="169"/>
        <v>44</v>
      </c>
      <c r="J1028" t="str">
        <f t="shared" si="170"/>
        <v>Yes</v>
      </c>
    </row>
    <row r="1029" spans="1:10" x14ac:dyDescent="0.25">
      <c r="A1029" s="2">
        <f t="shared" si="161"/>
        <v>44858</v>
      </c>
      <c r="B1029">
        <f t="shared" si="162"/>
        <v>2022</v>
      </c>
      <c r="C1029" s="3">
        <f t="shared" si="163"/>
        <v>4</v>
      </c>
      <c r="D1029" t="str">
        <f t="shared" si="164"/>
        <v>October</v>
      </c>
      <c r="E1029" t="str">
        <f t="shared" si="165"/>
        <v>Oct</v>
      </c>
      <c r="F1029">
        <f t="shared" si="166"/>
        <v>24</v>
      </c>
      <c r="G1029">
        <f t="shared" si="167"/>
        <v>2</v>
      </c>
      <c r="H1029" t="str">
        <f t="shared" si="168"/>
        <v>Monday</v>
      </c>
      <c r="I1029">
        <f t="shared" si="169"/>
        <v>44</v>
      </c>
      <c r="J1029" t="str">
        <f t="shared" si="170"/>
        <v>No</v>
      </c>
    </row>
    <row r="1030" spans="1:10" x14ac:dyDescent="0.25">
      <c r="A1030" s="2">
        <f t="shared" si="161"/>
        <v>44859</v>
      </c>
      <c r="B1030">
        <f t="shared" si="162"/>
        <v>2022</v>
      </c>
      <c r="C1030" s="3">
        <f t="shared" si="163"/>
        <v>4</v>
      </c>
      <c r="D1030" t="str">
        <f t="shared" si="164"/>
        <v>October</v>
      </c>
      <c r="E1030" t="str">
        <f t="shared" si="165"/>
        <v>Oct</v>
      </c>
      <c r="F1030">
        <f t="shared" si="166"/>
        <v>25</v>
      </c>
      <c r="G1030">
        <f t="shared" si="167"/>
        <v>3</v>
      </c>
      <c r="H1030" t="str">
        <f t="shared" si="168"/>
        <v>Tuesday</v>
      </c>
      <c r="I1030">
        <f t="shared" si="169"/>
        <v>44</v>
      </c>
      <c r="J1030" t="str">
        <f t="shared" si="170"/>
        <v>No</v>
      </c>
    </row>
    <row r="1031" spans="1:10" x14ac:dyDescent="0.25">
      <c r="A1031" s="2">
        <f t="shared" si="161"/>
        <v>44860</v>
      </c>
      <c r="B1031">
        <f t="shared" si="162"/>
        <v>2022</v>
      </c>
      <c r="C1031" s="3">
        <f t="shared" si="163"/>
        <v>4</v>
      </c>
      <c r="D1031" t="str">
        <f t="shared" si="164"/>
        <v>October</v>
      </c>
      <c r="E1031" t="str">
        <f t="shared" si="165"/>
        <v>Oct</v>
      </c>
      <c r="F1031">
        <f t="shared" si="166"/>
        <v>26</v>
      </c>
      <c r="G1031">
        <f t="shared" si="167"/>
        <v>4</v>
      </c>
      <c r="H1031" t="str">
        <f t="shared" si="168"/>
        <v>Wednesday</v>
      </c>
      <c r="I1031">
        <f t="shared" si="169"/>
        <v>44</v>
      </c>
      <c r="J1031" t="str">
        <f t="shared" si="170"/>
        <v>No</v>
      </c>
    </row>
    <row r="1032" spans="1:10" x14ac:dyDescent="0.25">
      <c r="A1032" s="2">
        <f t="shared" si="161"/>
        <v>44861</v>
      </c>
      <c r="B1032">
        <f t="shared" si="162"/>
        <v>2022</v>
      </c>
      <c r="C1032" s="3">
        <f t="shared" si="163"/>
        <v>4</v>
      </c>
      <c r="D1032" t="str">
        <f t="shared" si="164"/>
        <v>October</v>
      </c>
      <c r="E1032" t="str">
        <f t="shared" si="165"/>
        <v>Oct</v>
      </c>
      <c r="F1032">
        <f t="shared" si="166"/>
        <v>27</v>
      </c>
      <c r="G1032">
        <f t="shared" si="167"/>
        <v>5</v>
      </c>
      <c r="H1032" t="str">
        <f t="shared" si="168"/>
        <v>Thursday</v>
      </c>
      <c r="I1032">
        <f t="shared" si="169"/>
        <v>44</v>
      </c>
      <c r="J1032" t="str">
        <f t="shared" si="170"/>
        <v>No</v>
      </c>
    </row>
    <row r="1033" spans="1:10" x14ac:dyDescent="0.25">
      <c r="A1033" s="2">
        <f t="shared" si="161"/>
        <v>44862</v>
      </c>
      <c r="B1033">
        <f t="shared" si="162"/>
        <v>2022</v>
      </c>
      <c r="C1033" s="3">
        <f t="shared" si="163"/>
        <v>4</v>
      </c>
      <c r="D1033" t="str">
        <f t="shared" si="164"/>
        <v>October</v>
      </c>
      <c r="E1033" t="str">
        <f t="shared" si="165"/>
        <v>Oct</v>
      </c>
      <c r="F1033">
        <f t="shared" si="166"/>
        <v>28</v>
      </c>
      <c r="G1033">
        <f t="shared" si="167"/>
        <v>6</v>
      </c>
      <c r="H1033" t="str">
        <f t="shared" si="168"/>
        <v>Friday</v>
      </c>
      <c r="I1033">
        <f t="shared" si="169"/>
        <v>44</v>
      </c>
      <c r="J1033" t="str">
        <f t="shared" si="170"/>
        <v>No</v>
      </c>
    </row>
    <row r="1034" spans="1:10" x14ac:dyDescent="0.25">
      <c r="A1034" s="2">
        <f t="shared" si="161"/>
        <v>44863</v>
      </c>
      <c r="B1034">
        <f t="shared" si="162"/>
        <v>2022</v>
      </c>
      <c r="C1034" s="3">
        <f t="shared" si="163"/>
        <v>4</v>
      </c>
      <c r="D1034" t="str">
        <f t="shared" si="164"/>
        <v>October</v>
      </c>
      <c r="E1034" t="str">
        <f t="shared" si="165"/>
        <v>Oct</v>
      </c>
      <c r="F1034">
        <f t="shared" si="166"/>
        <v>29</v>
      </c>
      <c r="G1034">
        <f t="shared" si="167"/>
        <v>7</v>
      </c>
      <c r="H1034" t="str">
        <f t="shared" si="168"/>
        <v>Saturday</v>
      </c>
      <c r="I1034">
        <f t="shared" si="169"/>
        <v>44</v>
      </c>
      <c r="J1034" t="str">
        <f t="shared" si="170"/>
        <v>Yes</v>
      </c>
    </row>
    <row r="1035" spans="1:10" x14ac:dyDescent="0.25">
      <c r="A1035" s="2">
        <f t="shared" si="161"/>
        <v>44864</v>
      </c>
      <c r="B1035">
        <f t="shared" si="162"/>
        <v>2022</v>
      </c>
      <c r="C1035" s="3">
        <f t="shared" si="163"/>
        <v>4</v>
      </c>
      <c r="D1035" t="str">
        <f t="shared" si="164"/>
        <v>October</v>
      </c>
      <c r="E1035" t="str">
        <f t="shared" si="165"/>
        <v>Oct</v>
      </c>
      <c r="F1035">
        <f t="shared" si="166"/>
        <v>30</v>
      </c>
      <c r="G1035">
        <f t="shared" si="167"/>
        <v>1</v>
      </c>
      <c r="H1035" t="str">
        <f t="shared" si="168"/>
        <v>Sunday</v>
      </c>
      <c r="I1035">
        <f t="shared" si="169"/>
        <v>45</v>
      </c>
      <c r="J1035" t="str">
        <f t="shared" si="170"/>
        <v>Yes</v>
      </c>
    </row>
    <row r="1036" spans="1:10" x14ac:dyDescent="0.25">
      <c r="A1036" s="2">
        <f t="shared" si="161"/>
        <v>44865</v>
      </c>
      <c r="B1036">
        <f t="shared" si="162"/>
        <v>2022</v>
      </c>
      <c r="C1036" s="3">
        <f t="shared" si="163"/>
        <v>4</v>
      </c>
      <c r="D1036" t="str">
        <f t="shared" si="164"/>
        <v>October</v>
      </c>
      <c r="E1036" t="str">
        <f t="shared" si="165"/>
        <v>Oct</v>
      </c>
      <c r="F1036">
        <f t="shared" si="166"/>
        <v>31</v>
      </c>
      <c r="G1036">
        <f t="shared" si="167"/>
        <v>2</v>
      </c>
      <c r="H1036" t="str">
        <f t="shared" si="168"/>
        <v>Monday</v>
      </c>
      <c r="I1036">
        <f t="shared" si="169"/>
        <v>45</v>
      </c>
      <c r="J1036" t="str">
        <f t="shared" si="170"/>
        <v>No</v>
      </c>
    </row>
    <row r="1037" spans="1:10" x14ac:dyDescent="0.25">
      <c r="A1037" s="2">
        <f t="shared" si="161"/>
        <v>44866</v>
      </c>
      <c r="B1037">
        <f t="shared" si="162"/>
        <v>2022</v>
      </c>
      <c r="C1037" s="3">
        <f t="shared" si="163"/>
        <v>4</v>
      </c>
      <c r="D1037" t="str">
        <f t="shared" si="164"/>
        <v>November</v>
      </c>
      <c r="E1037" t="str">
        <f t="shared" si="165"/>
        <v>Nov</v>
      </c>
      <c r="F1037">
        <f t="shared" si="166"/>
        <v>1</v>
      </c>
      <c r="G1037">
        <f t="shared" si="167"/>
        <v>3</v>
      </c>
      <c r="H1037" t="str">
        <f t="shared" si="168"/>
        <v>Tuesday</v>
      </c>
      <c r="I1037">
        <f t="shared" si="169"/>
        <v>45</v>
      </c>
      <c r="J1037" t="str">
        <f t="shared" si="170"/>
        <v>No</v>
      </c>
    </row>
    <row r="1038" spans="1:10" x14ac:dyDescent="0.25">
      <c r="A1038" s="2">
        <f t="shared" si="161"/>
        <v>44867</v>
      </c>
      <c r="B1038">
        <f t="shared" si="162"/>
        <v>2022</v>
      </c>
      <c r="C1038" s="3">
        <f t="shared" si="163"/>
        <v>4</v>
      </c>
      <c r="D1038" t="str">
        <f t="shared" si="164"/>
        <v>November</v>
      </c>
      <c r="E1038" t="str">
        <f t="shared" si="165"/>
        <v>Nov</v>
      </c>
      <c r="F1038">
        <f t="shared" si="166"/>
        <v>2</v>
      </c>
      <c r="G1038">
        <f t="shared" si="167"/>
        <v>4</v>
      </c>
      <c r="H1038" t="str">
        <f t="shared" si="168"/>
        <v>Wednesday</v>
      </c>
      <c r="I1038">
        <f t="shared" si="169"/>
        <v>45</v>
      </c>
      <c r="J1038" t="str">
        <f t="shared" si="170"/>
        <v>No</v>
      </c>
    </row>
    <row r="1039" spans="1:10" x14ac:dyDescent="0.25">
      <c r="A1039" s="2">
        <f t="shared" si="161"/>
        <v>44868</v>
      </c>
      <c r="B1039">
        <f t="shared" si="162"/>
        <v>2022</v>
      </c>
      <c r="C1039" s="3">
        <f t="shared" si="163"/>
        <v>4</v>
      </c>
      <c r="D1039" t="str">
        <f t="shared" si="164"/>
        <v>November</v>
      </c>
      <c r="E1039" t="str">
        <f t="shared" si="165"/>
        <v>Nov</v>
      </c>
      <c r="F1039">
        <f t="shared" si="166"/>
        <v>3</v>
      </c>
      <c r="G1039">
        <f t="shared" si="167"/>
        <v>5</v>
      </c>
      <c r="H1039" t="str">
        <f t="shared" si="168"/>
        <v>Thursday</v>
      </c>
      <c r="I1039">
        <f t="shared" si="169"/>
        <v>45</v>
      </c>
      <c r="J1039" t="str">
        <f t="shared" si="170"/>
        <v>No</v>
      </c>
    </row>
    <row r="1040" spans="1:10" x14ac:dyDescent="0.25">
      <c r="A1040" s="2">
        <f t="shared" si="161"/>
        <v>44869</v>
      </c>
      <c r="B1040">
        <f t="shared" si="162"/>
        <v>2022</v>
      </c>
      <c r="C1040" s="3">
        <f t="shared" si="163"/>
        <v>4</v>
      </c>
      <c r="D1040" t="str">
        <f t="shared" si="164"/>
        <v>November</v>
      </c>
      <c r="E1040" t="str">
        <f t="shared" si="165"/>
        <v>Nov</v>
      </c>
      <c r="F1040">
        <f t="shared" si="166"/>
        <v>4</v>
      </c>
      <c r="G1040">
        <f t="shared" si="167"/>
        <v>6</v>
      </c>
      <c r="H1040" t="str">
        <f t="shared" si="168"/>
        <v>Friday</v>
      </c>
      <c r="I1040">
        <f t="shared" si="169"/>
        <v>45</v>
      </c>
      <c r="J1040" t="str">
        <f t="shared" si="170"/>
        <v>No</v>
      </c>
    </row>
    <row r="1041" spans="1:10" x14ac:dyDescent="0.25">
      <c r="A1041" s="2">
        <f t="shared" si="161"/>
        <v>44870</v>
      </c>
      <c r="B1041">
        <f t="shared" si="162"/>
        <v>2022</v>
      </c>
      <c r="C1041" s="3">
        <f t="shared" si="163"/>
        <v>4</v>
      </c>
      <c r="D1041" t="str">
        <f t="shared" si="164"/>
        <v>November</v>
      </c>
      <c r="E1041" t="str">
        <f t="shared" si="165"/>
        <v>Nov</v>
      </c>
      <c r="F1041">
        <f t="shared" si="166"/>
        <v>5</v>
      </c>
      <c r="G1041">
        <f t="shared" si="167"/>
        <v>7</v>
      </c>
      <c r="H1041" t="str">
        <f t="shared" si="168"/>
        <v>Saturday</v>
      </c>
      <c r="I1041">
        <f t="shared" si="169"/>
        <v>45</v>
      </c>
      <c r="J1041" t="str">
        <f t="shared" si="170"/>
        <v>Yes</v>
      </c>
    </row>
    <row r="1042" spans="1:10" x14ac:dyDescent="0.25">
      <c r="A1042" s="2">
        <f t="shared" si="161"/>
        <v>44871</v>
      </c>
      <c r="B1042">
        <f t="shared" si="162"/>
        <v>2022</v>
      </c>
      <c r="C1042" s="3">
        <f t="shared" si="163"/>
        <v>4</v>
      </c>
      <c r="D1042" t="str">
        <f t="shared" si="164"/>
        <v>November</v>
      </c>
      <c r="E1042" t="str">
        <f t="shared" si="165"/>
        <v>Nov</v>
      </c>
      <c r="F1042">
        <f t="shared" si="166"/>
        <v>6</v>
      </c>
      <c r="G1042">
        <f t="shared" si="167"/>
        <v>1</v>
      </c>
      <c r="H1042" t="str">
        <f t="shared" si="168"/>
        <v>Sunday</v>
      </c>
      <c r="I1042">
        <f t="shared" si="169"/>
        <v>46</v>
      </c>
      <c r="J1042" t="str">
        <f t="shared" si="170"/>
        <v>Yes</v>
      </c>
    </row>
    <row r="1043" spans="1:10" x14ac:dyDescent="0.25">
      <c r="A1043" s="2">
        <f t="shared" si="161"/>
        <v>44872</v>
      </c>
      <c r="B1043">
        <f t="shared" si="162"/>
        <v>2022</v>
      </c>
      <c r="C1043" s="3">
        <f t="shared" si="163"/>
        <v>4</v>
      </c>
      <c r="D1043" t="str">
        <f t="shared" si="164"/>
        <v>November</v>
      </c>
      <c r="E1043" t="str">
        <f t="shared" si="165"/>
        <v>Nov</v>
      </c>
      <c r="F1043">
        <f t="shared" si="166"/>
        <v>7</v>
      </c>
      <c r="G1043">
        <f t="shared" si="167"/>
        <v>2</v>
      </c>
      <c r="H1043" t="str">
        <f t="shared" si="168"/>
        <v>Monday</v>
      </c>
      <c r="I1043">
        <f t="shared" si="169"/>
        <v>46</v>
      </c>
      <c r="J1043" t="str">
        <f t="shared" si="170"/>
        <v>No</v>
      </c>
    </row>
    <row r="1044" spans="1:10" x14ac:dyDescent="0.25">
      <c r="A1044" s="2">
        <f t="shared" si="161"/>
        <v>44873</v>
      </c>
      <c r="B1044">
        <f t="shared" si="162"/>
        <v>2022</v>
      </c>
      <c r="C1044" s="3">
        <f t="shared" si="163"/>
        <v>4</v>
      </c>
      <c r="D1044" t="str">
        <f t="shared" si="164"/>
        <v>November</v>
      </c>
      <c r="E1044" t="str">
        <f t="shared" si="165"/>
        <v>Nov</v>
      </c>
      <c r="F1044">
        <f t="shared" si="166"/>
        <v>8</v>
      </c>
      <c r="G1044">
        <f t="shared" si="167"/>
        <v>3</v>
      </c>
      <c r="H1044" t="str">
        <f t="shared" si="168"/>
        <v>Tuesday</v>
      </c>
      <c r="I1044">
        <f t="shared" si="169"/>
        <v>46</v>
      </c>
      <c r="J1044" t="str">
        <f t="shared" si="170"/>
        <v>No</v>
      </c>
    </row>
    <row r="1045" spans="1:10" x14ac:dyDescent="0.25">
      <c r="A1045" s="2">
        <f t="shared" si="161"/>
        <v>44874</v>
      </c>
      <c r="B1045">
        <f t="shared" si="162"/>
        <v>2022</v>
      </c>
      <c r="C1045" s="3">
        <f t="shared" si="163"/>
        <v>4</v>
      </c>
      <c r="D1045" t="str">
        <f t="shared" si="164"/>
        <v>November</v>
      </c>
      <c r="E1045" t="str">
        <f t="shared" si="165"/>
        <v>Nov</v>
      </c>
      <c r="F1045">
        <f t="shared" si="166"/>
        <v>9</v>
      </c>
      <c r="G1045">
        <f t="shared" si="167"/>
        <v>4</v>
      </c>
      <c r="H1045" t="str">
        <f t="shared" si="168"/>
        <v>Wednesday</v>
      </c>
      <c r="I1045">
        <f t="shared" si="169"/>
        <v>46</v>
      </c>
      <c r="J1045" t="str">
        <f t="shared" si="170"/>
        <v>No</v>
      </c>
    </row>
    <row r="1046" spans="1:10" x14ac:dyDescent="0.25">
      <c r="A1046" s="2">
        <f t="shared" si="161"/>
        <v>44875</v>
      </c>
      <c r="B1046">
        <f t="shared" si="162"/>
        <v>2022</v>
      </c>
      <c r="C1046" s="3">
        <f t="shared" si="163"/>
        <v>4</v>
      </c>
      <c r="D1046" t="str">
        <f t="shared" si="164"/>
        <v>November</v>
      </c>
      <c r="E1046" t="str">
        <f t="shared" si="165"/>
        <v>Nov</v>
      </c>
      <c r="F1046">
        <f t="shared" si="166"/>
        <v>10</v>
      </c>
      <c r="G1046">
        <f t="shared" si="167"/>
        <v>5</v>
      </c>
      <c r="H1046" t="str">
        <f t="shared" si="168"/>
        <v>Thursday</v>
      </c>
      <c r="I1046">
        <f t="shared" si="169"/>
        <v>46</v>
      </c>
      <c r="J1046" t="str">
        <f t="shared" si="170"/>
        <v>No</v>
      </c>
    </row>
    <row r="1047" spans="1:10" x14ac:dyDescent="0.25">
      <c r="A1047" s="2">
        <f t="shared" si="161"/>
        <v>44876</v>
      </c>
      <c r="B1047">
        <f t="shared" si="162"/>
        <v>2022</v>
      </c>
      <c r="C1047" s="3">
        <f t="shared" si="163"/>
        <v>4</v>
      </c>
      <c r="D1047" t="str">
        <f t="shared" si="164"/>
        <v>November</v>
      </c>
      <c r="E1047" t="str">
        <f t="shared" si="165"/>
        <v>Nov</v>
      </c>
      <c r="F1047">
        <f t="shared" si="166"/>
        <v>11</v>
      </c>
      <c r="G1047">
        <f t="shared" si="167"/>
        <v>6</v>
      </c>
      <c r="H1047" t="str">
        <f t="shared" si="168"/>
        <v>Friday</v>
      </c>
      <c r="I1047">
        <f t="shared" si="169"/>
        <v>46</v>
      </c>
      <c r="J1047" t="str">
        <f t="shared" si="170"/>
        <v>No</v>
      </c>
    </row>
    <row r="1048" spans="1:10" x14ac:dyDescent="0.25">
      <c r="A1048" s="2">
        <f t="shared" si="161"/>
        <v>44877</v>
      </c>
      <c r="B1048">
        <f t="shared" si="162"/>
        <v>2022</v>
      </c>
      <c r="C1048" s="3">
        <f t="shared" si="163"/>
        <v>4</v>
      </c>
      <c r="D1048" t="str">
        <f t="shared" si="164"/>
        <v>November</v>
      </c>
      <c r="E1048" t="str">
        <f t="shared" si="165"/>
        <v>Nov</v>
      </c>
      <c r="F1048">
        <f t="shared" si="166"/>
        <v>12</v>
      </c>
      <c r="G1048">
        <f t="shared" si="167"/>
        <v>7</v>
      </c>
      <c r="H1048" t="str">
        <f t="shared" si="168"/>
        <v>Saturday</v>
      </c>
      <c r="I1048">
        <f t="shared" si="169"/>
        <v>46</v>
      </c>
      <c r="J1048" t="str">
        <f t="shared" si="170"/>
        <v>Yes</v>
      </c>
    </row>
    <row r="1049" spans="1:10" x14ac:dyDescent="0.25">
      <c r="A1049" s="2">
        <f t="shared" si="161"/>
        <v>44878</v>
      </c>
      <c r="B1049">
        <f t="shared" si="162"/>
        <v>2022</v>
      </c>
      <c r="C1049" s="3">
        <f t="shared" si="163"/>
        <v>4</v>
      </c>
      <c r="D1049" t="str">
        <f t="shared" si="164"/>
        <v>November</v>
      </c>
      <c r="E1049" t="str">
        <f t="shared" si="165"/>
        <v>Nov</v>
      </c>
      <c r="F1049">
        <f t="shared" si="166"/>
        <v>13</v>
      </c>
      <c r="G1049">
        <f t="shared" si="167"/>
        <v>1</v>
      </c>
      <c r="H1049" t="str">
        <f t="shared" si="168"/>
        <v>Sunday</v>
      </c>
      <c r="I1049">
        <f t="shared" si="169"/>
        <v>47</v>
      </c>
      <c r="J1049" t="str">
        <f t="shared" si="170"/>
        <v>Yes</v>
      </c>
    </row>
    <row r="1050" spans="1:10" x14ac:dyDescent="0.25">
      <c r="A1050" s="2">
        <f t="shared" si="161"/>
        <v>44879</v>
      </c>
      <c r="B1050">
        <f t="shared" si="162"/>
        <v>2022</v>
      </c>
      <c r="C1050" s="3">
        <f t="shared" si="163"/>
        <v>4</v>
      </c>
      <c r="D1050" t="str">
        <f t="shared" si="164"/>
        <v>November</v>
      </c>
      <c r="E1050" t="str">
        <f t="shared" si="165"/>
        <v>Nov</v>
      </c>
      <c r="F1050">
        <f t="shared" si="166"/>
        <v>14</v>
      </c>
      <c r="G1050">
        <f t="shared" si="167"/>
        <v>2</v>
      </c>
      <c r="H1050" t="str">
        <f t="shared" si="168"/>
        <v>Monday</v>
      </c>
      <c r="I1050">
        <f t="shared" si="169"/>
        <v>47</v>
      </c>
      <c r="J1050" t="str">
        <f t="shared" si="170"/>
        <v>No</v>
      </c>
    </row>
    <row r="1051" spans="1:10" x14ac:dyDescent="0.25">
      <c r="A1051" s="2">
        <f t="shared" si="161"/>
        <v>44880</v>
      </c>
      <c r="B1051">
        <f t="shared" si="162"/>
        <v>2022</v>
      </c>
      <c r="C1051" s="3">
        <f t="shared" si="163"/>
        <v>4</v>
      </c>
      <c r="D1051" t="str">
        <f t="shared" si="164"/>
        <v>November</v>
      </c>
      <c r="E1051" t="str">
        <f t="shared" si="165"/>
        <v>Nov</v>
      </c>
      <c r="F1051">
        <f t="shared" si="166"/>
        <v>15</v>
      </c>
      <c r="G1051">
        <f t="shared" si="167"/>
        <v>3</v>
      </c>
      <c r="H1051" t="str">
        <f t="shared" si="168"/>
        <v>Tuesday</v>
      </c>
      <c r="I1051">
        <f t="shared" si="169"/>
        <v>47</v>
      </c>
      <c r="J1051" t="str">
        <f t="shared" si="170"/>
        <v>No</v>
      </c>
    </row>
    <row r="1052" spans="1:10" x14ac:dyDescent="0.25">
      <c r="A1052" s="2">
        <f t="shared" si="161"/>
        <v>44881</v>
      </c>
      <c r="B1052">
        <f t="shared" si="162"/>
        <v>2022</v>
      </c>
      <c r="C1052" s="3">
        <f t="shared" si="163"/>
        <v>4</v>
      </c>
      <c r="D1052" t="str">
        <f t="shared" si="164"/>
        <v>November</v>
      </c>
      <c r="E1052" t="str">
        <f t="shared" si="165"/>
        <v>Nov</v>
      </c>
      <c r="F1052">
        <f t="shared" si="166"/>
        <v>16</v>
      </c>
      <c r="G1052">
        <f t="shared" si="167"/>
        <v>4</v>
      </c>
      <c r="H1052" t="str">
        <f t="shared" si="168"/>
        <v>Wednesday</v>
      </c>
      <c r="I1052">
        <f t="shared" si="169"/>
        <v>47</v>
      </c>
      <c r="J1052" t="str">
        <f t="shared" si="170"/>
        <v>No</v>
      </c>
    </row>
    <row r="1053" spans="1:10" x14ac:dyDescent="0.25">
      <c r="A1053" s="2">
        <f t="shared" si="161"/>
        <v>44882</v>
      </c>
      <c r="B1053">
        <f t="shared" si="162"/>
        <v>2022</v>
      </c>
      <c r="C1053" s="3">
        <f t="shared" si="163"/>
        <v>4</v>
      </c>
      <c r="D1053" t="str">
        <f t="shared" si="164"/>
        <v>November</v>
      </c>
      <c r="E1053" t="str">
        <f t="shared" si="165"/>
        <v>Nov</v>
      </c>
      <c r="F1053">
        <f t="shared" si="166"/>
        <v>17</v>
      </c>
      <c r="G1053">
        <f t="shared" si="167"/>
        <v>5</v>
      </c>
      <c r="H1053" t="str">
        <f t="shared" si="168"/>
        <v>Thursday</v>
      </c>
      <c r="I1053">
        <f t="shared" si="169"/>
        <v>47</v>
      </c>
      <c r="J1053" t="str">
        <f t="shared" si="170"/>
        <v>No</v>
      </c>
    </row>
    <row r="1054" spans="1:10" x14ac:dyDescent="0.25">
      <c r="A1054" s="2">
        <f t="shared" si="161"/>
        <v>44883</v>
      </c>
      <c r="B1054">
        <f t="shared" si="162"/>
        <v>2022</v>
      </c>
      <c r="C1054" s="3">
        <f t="shared" si="163"/>
        <v>4</v>
      </c>
      <c r="D1054" t="str">
        <f t="shared" si="164"/>
        <v>November</v>
      </c>
      <c r="E1054" t="str">
        <f t="shared" si="165"/>
        <v>Nov</v>
      </c>
      <c r="F1054">
        <f t="shared" si="166"/>
        <v>18</v>
      </c>
      <c r="G1054">
        <f t="shared" si="167"/>
        <v>6</v>
      </c>
      <c r="H1054" t="str">
        <f t="shared" si="168"/>
        <v>Friday</v>
      </c>
      <c r="I1054">
        <f t="shared" si="169"/>
        <v>47</v>
      </c>
      <c r="J1054" t="str">
        <f t="shared" si="170"/>
        <v>No</v>
      </c>
    </row>
    <row r="1055" spans="1:10" x14ac:dyDescent="0.25">
      <c r="A1055" s="2">
        <f t="shared" si="161"/>
        <v>44884</v>
      </c>
      <c r="B1055">
        <f t="shared" si="162"/>
        <v>2022</v>
      </c>
      <c r="C1055" s="3">
        <f t="shared" si="163"/>
        <v>4</v>
      </c>
      <c r="D1055" t="str">
        <f t="shared" si="164"/>
        <v>November</v>
      </c>
      <c r="E1055" t="str">
        <f t="shared" si="165"/>
        <v>Nov</v>
      </c>
      <c r="F1055">
        <f t="shared" si="166"/>
        <v>19</v>
      </c>
      <c r="G1055">
        <f t="shared" si="167"/>
        <v>7</v>
      </c>
      <c r="H1055" t="str">
        <f t="shared" si="168"/>
        <v>Saturday</v>
      </c>
      <c r="I1055">
        <f t="shared" si="169"/>
        <v>47</v>
      </c>
      <c r="J1055" t="str">
        <f t="shared" si="170"/>
        <v>Yes</v>
      </c>
    </row>
    <row r="1056" spans="1:10" x14ac:dyDescent="0.25">
      <c r="A1056" s="2">
        <f t="shared" si="161"/>
        <v>44885</v>
      </c>
      <c r="B1056">
        <f t="shared" si="162"/>
        <v>2022</v>
      </c>
      <c r="C1056" s="3">
        <f t="shared" si="163"/>
        <v>4</v>
      </c>
      <c r="D1056" t="str">
        <f t="shared" si="164"/>
        <v>November</v>
      </c>
      <c r="E1056" t="str">
        <f t="shared" si="165"/>
        <v>Nov</v>
      </c>
      <c r="F1056">
        <f t="shared" si="166"/>
        <v>20</v>
      </c>
      <c r="G1056">
        <f t="shared" si="167"/>
        <v>1</v>
      </c>
      <c r="H1056" t="str">
        <f t="shared" si="168"/>
        <v>Sunday</v>
      </c>
      <c r="I1056">
        <f t="shared" si="169"/>
        <v>48</v>
      </c>
      <c r="J1056" t="str">
        <f t="shared" si="170"/>
        <v>Yes</v>
      </c>
    </row>
    <row r="1057" spans="1:10" x14ac:dyDescent="0.25">
      <c r="A1057" s="2">
        <f t="shared" si="161"/>
        <v>44886</v>
      </c>
      <c r="B1057">
        <f t="shared" si="162"/>
        <v>2022</v>
      </c>
      <c r="C1057" s="3">
        <f t="shared" si="163"/>
        <v>4</v>
      </c>
      <c r="D1057" t="str">
        <f t="shared" si="164"/>
        <v>November</v>
      </c>
      <c r="E1057" t="str">
        <f t="shared" si="165"/>
        <v>Nov</v>
      </c>
      <c r="F1057">
        <f t="shared" si="166"/>
        <v>21</v>
      </c>
      <c r="G1057">
        <f t="shared" si="167"/>
        <v>2</v>
      </c>
      <c r="H1057" t="str">
        <f t="shared" si="168"/>
        <v>Monday</v>
      </c>
      <c r="I1057">
        <f t="shared" si="169"/>
        <v>48</v>
      </c>
      <c r="J1057" t="str">
        <f t="shared" si="170"/>
        <v>No</v>
      </c>
    </row>
    <row r="1058" spans="1:10" x14ac:dyDescent="0.25">
      <c r="A1058" s="2">
        <f t="shared" si="161"/>
        <v>44887</v>
      </c>
      <c r="B1058">
        <f t="shared" si="162"/>
        <v>2022</v>
      </c>
      <c r="C1058" s="3">
        <f t="shared" si="163"/>
        <v>4</v>
      </c>
      <c r="D1058" t="str">
        <f t="shared" si="164"/>
        <v>November</v>
      </c>
      <c r="E1058" t="str">
        <f t="shared" si="165"/>
        <v>Nov</v>
      </c>
      <c r="F1058">
        <f t="shared" si="166"/>
        <v>22</v>
      </c>
      <c r="G1058">
        <f t="shared" si="167"/>
        <v>3</v>
      </c>
      <c r="H1058" t="str">
        <f t="shared" si="168"/>
        <v>Tuesday</v>
      </c>
      <c r="I1058">
        <f t="shared" si="169"/>
        <v>48</v>
      </c>
      <c r="J1058" t="str">
        <f t="shared" si="170"/>
        <v>No</v>
      </c>
    </row>
    <row r="1059" spans="1:10" x14ac:dyDescent="0.25">
      <c r="A1059" s="2">
        <f t="shared" si="161"/>
        <v>44888</v>
      </c>
      <c r="B1059">
        <f t="shared" si="162"/>
        <v>2022</v>
      </c>
      <c r="C1059" s="3">
        <f t="shared" si="163"/>
        <v>4</v>
      </c>
      <c r="D1059" t="str">
        <f t="shared" si="164"/>
        <v>November</v>
      </c>
      <c r="E1059" t="str">
        <f t="shared" si="165"/>
        <v>Nov</v>
      </c>
      <c r="F1059">
        <f t="shared" si="166"/>
        <v>23</v>
      </c>
      <c r="G1059">
        <f t="shared" si="167"/>
        <v>4</v>
      </c>
      <c r="H1059" t="str">
        <f t="shared" si="168"/>
        <v>Wednesday</v>
      </c>
      <c r="I1059">
        <f t="shared" si="169"/>
        <v>48</v>
      </c>
      <c r="J1059" t="str">
        <f t="shared" si="170"/>
        <v>No</v>
      </c>
    </row>
    <row r="1060" spans="1:10" x14ac:dyDescent="0.25">
      <c r="A1060" s="2">
        <f t="shared" si="161"/>
        <v>44889</v>
      </c>
      <c r="B1060">
        <f t="shared" si="162"/>
        <v>2022</v>
      </c>
      <c r="C1060" s="3">
        <f t="shared" si="163"/>
        <v>4</v>
      </c>
      <c r="D1060" t="str">
        <f t="shared" si="164"/>
        <v>November</v>
      </c>
      <c r="E1060" t="str">
        <f t="shared" si="165"/>
        <v>Nov</v>
      </c>
      <c r="F1060">
        <f t="shared" si="166"/>
        <v>24</v>
      </c>
      <c r="G1060">
        <f t="shared" si="167"/>
        <v>5</v>
      </c>
      <c r="H1060" t="str">
        <f t="shared" si="168"/>
        <v>Thursday</v>
      </c>
      <c r="I1060">
        <f t="shared" si="169"/>
        <v>48</v>
      </c>
      <c r="J1060" t="str">
        <f t="shared" si="170"/>
        <v>No</v>
      </c>
    </row>
    <row r="1061" spans="1:10" x14ac:dyDescent="0.25">
      <c r="A1061" s="2">
        <f t="shared" si="161"/>
        <v>44890</v>
      </c>
      <c r="B1061">
        <f t="shared" si="162"/>
        <v>2022</v>
      </c>
      <c r="C1061" s="3">
        <f t="shared" si="163"/>
        <v>4</v>
      </c>
      <c r="D1061" t="str">
        <f t="shared" si="164"/>
        <v>November</v>
      </c>
      <c r="E1061" t="str">
        <f t="shared" si="165"/>
        <v>Nov</v>
      </c>
      <c r="F1061">
        <f t="shared" si="166"/>
        <v>25</v>
      </c>
      <c r="G1061">
        <f t="shared" si="167"/>
        <v>6</v>
      </c>
      <c r="H1061" t="str">
        <f t="shared" si="168"/>
        <v>Friday</v>
      </c>
      <c r="I1061">
        <f t="shared" si="169"/>
        <v>48</v>
      </c>
      <c r="J1061" t="str">
        <f t="shared" si="170"/>
        <v>No</v>
      </c>
    </row>
    <row r="1062" spans="1:10" x14ac:dyDescent="0.25">
      <c r="A1062" s="2">
        <f t="shared" si="161"/>
        <v>44891</v>
      </c>
      <c r="B1062">
        <f t="shared" si="162"/>
        <v>2022</v>
      </c>
      <c r="C1062" s="3">
        <f t="shared" si="163"/>
        <v>4</v>
      </c>
      <c r="D1062" t="str">
        <f t="shared" si="164"/>
        <v>November</v>
      </c>
      <c r="E1062" t="str">
        <f t="shared" si="165"/>
        <v>Nov</v>
      </c>
      <c r="F1062">
        <f t="shared" si="166"/>
        <v>26</v>
      </c>
      <c r="G1062">
        <f t="shared" si="167"/>
        <v>7</v>
      </c>
      <c r="H1062" t="str">
        <f t="shared" si="168"/>
        <v>Saturday</v>
      </c>
      <c r="I1062">
        <f t="shared" si="169"/>
        <v>48</v>
      </c>
      <c r="J1062" t="str">
        <f t="shared" si="170"/>
        <v>Yes</v>
      </c>
    </row>
    <row r="1063" spans="1:10" x14ac:dyDescent="0.25">
      <c r="A1063" s="2">
        <f t="shared" ref="A1063:A1126" si="171">A1062+1</f>
        <v>44892</v>
      </c>
      <c r="B1063">
        <f t="shared" si="162"/>
        <v>2022</v>
      </c>
      <c r="C1063" s="3">
        <f t="shared" si="163"/>
        <v>4</v>
      </c>
      <c r="D1063" t="str">
        <f t="shared" si="164"/>
        <v>November</v>
      </c>
      <c r="E1063" t="str">
        <f t="shared" si="165"/>
        <v>Nov</v>
      </c>
      <c r="F1063">
        <f t="shared" si="166"/>
        <v>27</v>
      </c>
      <c r="G1063">
        <f t="shared" si="167"/>
        <v>1</v>
      </c>
      <c r="H1063" t="str">
        <f t="shared" si="168"/>
        <v>Sunday</v>
      </c>
      <c r="I1063">
        <f t="shared" si="169"/>
        <v>49</v>
      </c>
      <c r="J1063" t="str">
        <f t="shared" si="170"/>
        <v>Yes</v>
      </c>
    </row>
    <row r="1064" spans="1:10" x14ac:dyDescent="0.25">
      <c r="A1064" s="2">
        <f t="shared" si="171"/>
        <v>44893</v>
      </c>
      <c r="B1064">
        <f t="shared" si="162"/>
        <v>2022</v>
      </c>
      <c r="C1064" s="3">
        <f t="shared" si="163"/>
        <v>4</v>
      </c>
      <c r="D1064" t="str">
        <f t="shared" si="164"/>
        <v>November</v>
      </c>
      <c r="E1064" t="str">
        <f t="shared" si="165"/>
        <v>Nov</v>
      </c>
      <c r="F1064">
        <f t="shared" si="166"/>
        <v>28</v>
      </c>
      <c r="G1064">
        <f t="shared" si="167"/>
        <v>2</v>
      </c>
      <c r="H1064" t="str">
        <f t="shared" si="168"/>
        <v>Monday</v>
      </c>
      <c r="I1064">
        <f t="shared" si="169"/>
        <v>49</v>
      </c>
      <c r="J1064" t="str">
        <f t="shared" si="170"/>
        <v>No</v>
      </c>
    </row>
    <row r="1065" spans="1:10" x14ac:dyDescent="0.25">
      <c r="A1065" s="2">
        <f t="shared" si="171"/>
        <v>44894</v>
      </c>
      <c r="B1065">
        <f t="shared" si="162"/>
        <v>2022</v>
      </c>
      <c r="C1065" s="3">
        <f t="shared" si="163"/>
        <v>4</v>
      </c>
      <c r="D1065" t="str">
        <f t="shared" si="164"/>
        <v>November</v>
      </c>
      <c r="E1065" t="str">
        <f t="shared" si="165"/>
        <v>Nov</v>
      </c>
      <c r="F1065">
        <f t="shared" si="166"/>
        <v>29</v>
      </c>
      <c r="G1065">
        <f t="shared" si="167"/>
        <v>3</v>
      </c>
      <c r="H1065" t="str">
        <f t="shared" si="168"/>
        <v>Tuesday</v>
      </c>
      <c r="I1065">
        <f t="shared" si="169"/>
        <v>49</v>
      </c>
      <c r="J1065" t="str">
        <f t="shared" si="170"/>
        <v>No</v>
      </c>
    </row>
    <row r="1066" spans="1:10" x14ac:dyDescent="0.25">
      <c r="A1066" s="2">
        <f t="shared" si="171"/>
        <v>44895</v>
      </c>
      <c r="B1066">
        <f t="shared" si="162"/>
        <v>2022</v>
      </c>
      <c r="C1066" s="3">
        <f t="shared" si="163"/>
        <v>4</v>
      </c>
      <c r="D1066" t="str">
        <f t="shared" si="164"/>
        <v>November</v>
      </c>
      <c r="E1066" t="str">
        <f t="shared" si="165"/>
        <v>Nov</v>
      </c>
      <c r="F1066">
        <f t="shared" si="166"/>
        <v>30</v>
      </c>
      <c r="G1066">
        <f t="shared" si="167"/>
        <v>4</v>
      </c>
      <c r="H1066" t="str">
        <f t="shared" si="168"/>
        <v>Wednesday</v>
      </c>
      <c r="I1066">
        <f t="shared" si="169"/>
        <v>49</v>
      </c>
      <c r="J1066" t="str">
        <f t="shared" si="170"/>
        <v>No</v>
      </c>
    </row>
    <row r="1067" spans="1:10" x14ac:dyDescent="0.25">
      <c r="A1067" s="2">
        <f t="shared" si="171"/>
        <v>44896</v>
      </c>
      <c r="B1067">
        <f t="shared" si="162"/>
        <v>2022</v>
      </c>
      <c r="C1067" s="3">
        <f t="shared" si="163"/>
        <v>4</v>
      </c>
      <c r="D1067" t="str">
        <f t="shared" si="164"/>
        <v>December</v>
      </c>
      <c r="E1067" t="str">
        <f t="shared" si="165"/>
        <v>Dec</v>
      </c>
      <c r="F1067">
        <f t="shared" si="166"/>
        <v>1</v>
      </c>
      <c r="G1067">
        <f t="shared" si="167"/>
        <v>5</v>
      </c>
      <c r="H1067" t="str">
        <f t="shared" si="168"/>
        <v>Thursday</v>
      </c>
      <c r="I1067">
        <f t="shared" si="169"/>
        <v>49</v>
      </c>
      <c r="J1067" t="str">
        <f t="shared" si="170"/>
        <v>No</v>
      </c>
    </row>
    <row r="1068" spans="1:10" x14ac:dyDescent="0.25">
      <c r="A1068" s="2">
        <f t="shared" si="171"/>
        <v>44897</v>
      </c>
      <c r="B1068">
        <f t="shared" si="162"/>
        <v>2022</v>
      </c>
      <c r="C1068" s="3">
        <f t="shared" si="163"/>
        <v>4</v>
      </c>
      <c r="D1068" t="str">
        <f t="shared" si="164"/>
        <v>December</v>
      </c>
      <c r="E1068" t="str">
        <f t="shared" si="165"/>
        <v>Dec</v>
      </c>
      <c r="F1068">
        <f t="shared" si="166"/>
        <v>2</v>
      </c>
      <c r="G1068">
        <f t="shared" si="167"/>
        <v>6</v>
      </c>
      <c r="H1068" t="str">
        <f t="shared" si="168"/>
        <v>Friday</v>
      </c>
      <c r="I1068">
        <f t="shared" si="169"/>
        <v>49</v>
      </c>
      <c r="J1068" t="str">
        <f t="shared" si="170"/>
        <v>No</v>
      </c>
    </row>
    <row r="1069" spans="1:10" x14ac:dyDescent="0.25">
      <c r="A1069" s="2">
        <f t="shared" si="171"/>
        <v>44898</v>
      </c>
      <c r="B1069">
        <f t="shared" si="162"/>
        <v>2022</v>
      </c>
      <c r="C1069" s="3">
        <f t="shared" si="163"/>
        <v>4</v>
      </c>
      <c r="D1069" t="str">
        <f t="shared" si="164"/>
        <v>December</v>
      </c>
      <c r="E1069" t="str">
        <f t="shared" si="165"/>
        <v>Dec</v>
      </c>
      <c r="F1069">
        <f t="shared" si="166"/>
        <v>3</v>
      </c>
      <c r="G1069">
        <f t="shared" si="167"/>
        <v>7</v>
      </c>
      <c r="H1069" t="str">
        <f t="shared" si="168"/>
        <v>Saturday</v>
      </c>
      <c r="I1069">
        <f t="shared" si="169"/>
        <v>49</v>
      </c>
      <c r="J1069" t="str">
        <f t="shared" si="170"/>
        <v>Yes</v>
      </c>
    </row>
    <row r="1070" spans="1:10" x14ac:dyDescent="0.25">
      <c r="A1070" s="2">
        <f t="shared" si="171"/>
        <v>44899</v>
      </c>
      <c r="B1070">
        <f t="shared" si="162"/>
        <v>2022</v>
      </c>
      <c r="C1070" s="3">
        <f t="shared" si="163"/>
        <v>4</v>
      </c>
      <c r="D1070" t="str">
        <f t="shared" si="164"/>
        <v>December</v>
      </c>
      <c r="E1070" t="str">
        <f t="shared" si="165"/>
        <v>Dec</v>
      </c>
      <c r="F1070">
        <f t="shared" si="166"/>
        <v>4</v>
      </c>
      <c r="G1070">
        <f t="shared" si="167"/>
        <v>1</v>
      </c>
      <c r="H1070" t="str">
        <f t="shared" si="168"/>
        <v>Sunday</v>
      </c>
      <c r="I1070">
        <f t="shared" si="169"/>
        <v>50</v>
      </c>
      <c r="J1070" t="str">
        <f t="shared" si="170"/>
        <v>Yes</v>
      </c>
    </row>
    <row r="1071" spans="1:10" x14ac:dyDescent="0.25">
      <c r="A1071" s="2">
        <f t="shared" si="171"/>
        <v>44900</v>
      </c>
      <c r="B1071">
        <f t="shared" si="162"/>
        <v>2022</v>
      </c>
      <c r="C1071" s="3">
        <f t="shared" si="163"/>
        <v>4</v>
      </c>
      <c r="D1071" t="str">
        <f t="shared" si="164"/>
        <v>December</v>
      </c>
      <c r="E1071" t="str">
        <f t="shared" si="165"/>
        <v>Dec</v>
      </c>
      <c r="F1071">
        <f t="shared" si="166"/>
        <v>5</v>
      </c>
      <c r="G1071">
        <f t="shared" si="167"/>
        <v>2</v>
      </c>
      <c r="H1071" t="str">
        <f t="shared" si="168"/>
        <v>Monday</v>
      </c>
      <c r="I1071">
        <f t="shared" si="169"/>
        <v>50</v>
      </c>
      <c r="J1071" t="str">
        <f t="shared" si="170"/>
        <v>No</v>
      </c>
    </row>
    <row r="1072" spans="1:10" x14ac:dyDescent="0.25">
      <c r="A1072" s="2">
        <f t="shared" si="171"/>
        <v>44901</v>
      </c>
      <c r="B1072">
        <f t="shared" si="162"/>
        <v>2022</v>
      </c>
      <c r="C1072" s="3">
        <f t="shared" si="163"/>
        <v>4</v>
      </c>
      <c r="D1072" t="str">
        <f t="shared" si="164"/>
        <v>December</v>
      </c>
      <c r="E1072" t="str">
        <f t="shared" si="165"/>
        <v>Dec</v>
      </c>
      <c r="F1072">
        <f t="shared" si="166"/>
        <v>6</v>
      </c>
      <c r="G1072">
        <f t="shared" si="167"/>
        <v>3</v>
      </c>
      <c r="H1072" t="str">
        <f t="shared" si="168"/>
        <v>Tuesday</v>
      </c>
      <c r="I1072">
        <f t="shared" si="169"/>
        <v>50</v>
      </c>
      <c r="J1072" t="str">
        <f t="shared" si="170"/>
        <v>No</v>
      </c>
    </row>
    <row r="1073" spans="1:10" x14ac:dyDescent="0.25">
      <c r="A1073" s="2">
        <f t="shared" si="171"/>
        <v>44902</v>
      </c>
      <c r="B1073">
        <f t="shared" si="162"/>
        <v>2022</v>
      </c>
      <c r="C1073" s="3">
        <f t="shared" si="163"/>
        <v>4</v>
      </c>
      <c r="D1073" t="str">
        <f t="shared" si="164"/>
        <v>December</v>
      </c>
      <c r="E1073" t="str">
        <f t="shared" si="165"/>
        <v>Dec</v>
      </c>
      <c r="F1073">
        <f t="shared" si="166"/>
        <v>7</v>
      </c>
      <c r="G1073">
        <f t="shared" si="167"/>
        <v>4</v>
      </c>
      <c r="H1073" t="str">
        <f t="shared" si="168"/>
        <v>Wednesday</v>
      </c>
      <c r="I1073">
        <f t="shared" si="169"/>
        <v>50</v>
      </c>
      <c r="J1073" t="str">
        <f t="shared" si="170"/>
        <v>No</v>
      </c>
    </row>
    <row r="1074" spans="1:10" x14ac:dyDescent="0.25">
      <c r="A1074" s="2">
        <f t="shared" si="171"/>
        <v>44903</v>
      </c>
      <c r="B1074">
        <f t="shared" si="162"/>
        <v>2022</v>
      </c>
      <c r="C1074" s="3">
        <f t="shared" si="163"/>
        <v>4</v>
      </c>
      <c r="D1074" t="str">
        <f t="shared" si="164"/>
        <v>December</v>
      </c>
      <c r="E1074" t="str">
        <f t="shared" si="165"/>
        <v>Dec</v>
      </c>
      <c r="F1074">
        <f t="shared" si="166"/>
        <v>8</v>
      </c>
      <c r="G1074">
        <f t="shared" si="167"/>
        <v>5</v>
      </c>
      <c r="H1074" t="str">
        <f t="shared" si="168"/>
        <v>Thursday</v>
      </c>
      <c r="I1074">
        <f t="shared" si="169"/>
        <v>50</v>
      </c>
      <c r="J1074" t="str">
        <f t="shared" si="170"/>
        <v>No</v>
      </c>
    </row>
    <row r="1075" spans="1:10" x14ac:dyDescent="0.25">
      <c r="A1075" s="2">
        <f t="shared" si="171"/>
        <v>44904</v>
      </c>
      <c r="B1075">
        <f t="shared" si="162"/>
        <v>2022</v>
      </c>
      <c r="C1075" s="3">
        <f t="shared" si="163"/>
        <v>4</v>
      </c>
      <c r="D1075" t="str">
        <f t="shared" si="164"/>
        <v>December</v>
      </c>
      <c r="E1075" t="str">
        <f t="shared" si="165"/>
        <v>Dec</v>
      </c>
      <c r="F1075">
        <f t="shared" si="166"/>
        <v>9</v>
      </c>
      <c r="G1075">
        <f t="shared" si="167"/>
        <v>6</v>
      </c>
      <c r="H1075" t="str">
        <f t="shared" si="168"/>
        <v>Friday</v>
      </c>
      <c r="I1075">
        <f t="shared" si="169"/>
        <v>50</v>
      </c>
      <c r="J1075" t="str">
        <f t="shared" si="170"/>
        <v>No</v>
      </c>
    </row>
    <row r="1076" spans="1:10" x14ac:dyDescent="0.25">
      <c r="A1076" s="2">
        <f t="shared" si="171"/>
        <v>44905</v>
      </c>
      <c r="B1076">
        <f t="shared" si="162"/>
        <v>2022</v>
      </c>
      <c r="C1076" s="3">
        <f t="shared" si="163"/>
        <v>4</v>
      </c>
      <c r="D1076" t="str">
        <f t="shared" si="164"/>
        <v>December</v>
      </c>
      <c r="E1076" t="str">
        <f t="shared" si="165"/>
        <v>Dec</v>
      </c>
      <c r="F1076">
        <f t="shared" si="166"/>
        <v>10</v>
      </c>
      <c r="G1076">
        <f t="shared" si="167"/>
        <v>7</v>
      </c>
      <c r="H1076" t="str">
        <f t="shared" si="168"/>
        <v>Saturday</v>
      </c>
      <c r="I1076">
        <f t="shared" si="169"/>
        <v>50</v>
      </c>
      <c r="J1076" t="str">
        <f t="shared" si="170"/>
        <v>Yes</v>
      </c>
    </row>
    <row r="1077" spans="1:10" x14ac:dyDescent="0.25">
      <c r="A1077" s="2">
        <f t="shared" si="171"/>
        <v>44906</v>
      </c>
      <c r="B1077">
        <f t="shared" si="162"/>
        <v>2022</v>
      </c>
      <c r="C1077" s="3">
        <f t="shared" si="163"/>
        <v>4</v>
      </c>
      <c r="D1077" t="str">
        <f t="shared" si="164"/>
        <v>December</v>
      </c>
      <c r="E1077" t="str">
        <f t="shared" si="165"/>
        <v>Dec</v>
      </c>
      <c r="F1077">
        <f t="shared" si="166"/>
        <v>11</v>
      </c>
      <c r="G1077">
        <f t="shared" si="167"/>
        <v>1</v>
      </c>
      <c r="H1077" t="str">
        <f t="shared" si="168"/>
        <v>Sunday</v>
      </c>
      <c r="I1077">
        <f t="shared" si="169"/>
        <v>51</v>
      </c>
      <c r="J1077" t="str">
        <f t="shared" si="170"/>
        <v>Yes</v>
      </c>
    </row>
    <row r="1078" spans="1:10" x14ac:dyDescent="0.25">
      <c r="A1078" s="2">
        <f t="shared" si="171"/>
        <v>44907</v>
      </c>
      <c r="B1078">
        <f t="shared" si="162"/>
        <v>2022</v>
      </c>
      <c r="C1078" s="3">
        <f t="shared" si="163"/>
        <v>4</v>
      </c>
      <c r="D1078" t="str">
        <f t="shared" si="164"/>
        <v>December</v>
      </c>
      <c r="E1078" t="str">
        <f t="shared" si="165"/>
        <v>Dec</v>
      </c>
      <c r="F1078">
        <f t="shared" si="166"/>
        <v>12</v>
      </c>
      <c r="G1078">
        <f t="shared" si="167"/>
        <v>2</v>
      </c>
      <c r="H1078" t="str">
        <f t="shared" si="168"/>
        <v>Monday</v>
      </c>
      <c r="I1078">
        <f t="shared" si="169"/>
        <v>51</v>
      </c>
      <c r="J1078" t="str">
        <f t="shared" si="170"/>
        <v>No</v>
      </c>
    </row>
    <row r="1079" spans="1:10" x14ac:dyDescent="0.25">
      <c r="A1079" s="2">
        <f t="shared" si="171"/>
        <v>44908</v>
      </c>
      <c r="B1079">
        <f t="shared" si="162"/>
        <v>2022</v>
      </c>
      <c r="C1079" s="3">
        <f t="shared" si="163"/>
        <v>4</v>
      </c>
      <c r="D1079" t="str">
        <f t="shared" si="164"/>
        <v>December</v>
      </c>
      <c r="E1079" t="str">
        <f t="shared" si="165"/>
        <v>Dec</v>
      </c>
      <c r="F1079">
        <f t="shared" si="166"/>
        <v>13</v>
      </c>
      <c r="G1079">
        <f t="shared" si="167"/>
        <v>3</v>
      </c>
      <c r="H1079" t="str">
        <f t="shared" si="168"/>
        <v>Tuesday</v>
      </c>
      <c r="I1079">
        <f t="shared" si="169"/>
        <v>51</v>
      </c>
      <c r="J1079" t="str">
        <f t="shared" si="170"/>
        <v>No</v>
      </c>
    </row>
    <row r="1080" spans="1:10" x14ac:dyDescent="0.25">
      <c r="A1080" s="2">
        <f t="shared" si="171"/>
        <v>44909</v>
      </c>
      <c r="B1080">
        <f t="shared" si="162"/>
        <v>2022</v>
      </c>
      <c r="C1080" s="3">
        <f t="shared" si="163"/>
        <v>4</v>
      </c>
      <c r="D1080" t="str">
        <f t="shared" si="164"/>
        <v>December</v>
      </c>
      <c r="E1080" t="str">
        <f t="shared" si="165"/>
        <v>Dec</v>
      </c>
      <c r="F1080">
        <f t="shared" si="166"/>
        <v>14</v>
      </c>
      <c r="G1080">
        <f t="shared" si="167"/>
        <v>4</v>
      </c>
      <c r="H1080" t="str">
        <f t="shared" si="168"/>
        <v>Wednesday</v>
      </c>
      <c r="I1080">
        <f t="shared" si="169"/>
        <v>51</v>
      </c>
      <c r="J1080" t="str">
        <f t="shared" si="170"/>
        <v>No</v>
      </c>
    </row>
    <row r="1081" spans="1:10" x14ac:dyDescent="0.25">
      <c r="A1081" s="2">
        <f t="shared" si="171"/>
        <v>44910</v>
      </c>
      <c r="B1081">
        <f t="shared" si="162"/>
        <v>2022</v>
      </c>
      <c r="C1081" s="3">
        <f t="shared" si="163"/>
        <v>4</v>
      </c>
      <c r="D1081" t="str">
        <f t="shared" si="164"/>
        <v>December</v>
      </c>
      <c r="E1081" t="str">
        <f t="shared" si="165"/>
        <v>Dec</v>
      </c>
      <c r="F1081">
        <f t="shared" si="166"/>
        <v>15</v>
      </c>
      <c r="G1081">
        <f t="shared" si="167"/>
        <v>5</v>
      </c>
      <c r="H1081" t="str">
        <f t="shared" si="168"/>
        <v>Thursday</v>
      </c>
      <c r="I1081">
        <f t="shared" si="169"/>
        <v>51</v>
      </c>
      <c r="J1081" t="str">
        <f t="shared" si="170"/>
        <v>No</v>
      </c>
    </row>
    <row r="1082" spans="1:10" x14ac:dyDescent="0.25">
      <c r="A1082" s="2">
        <f t="shared" si="171"/>
        <v>44911</v>
      </c>
      <c r="B1082">
        <f t="shared" si="162"/>
        <v>2022</v>
      </c>
      <c r="C1082" s="3">
        <f t="shared" si="163"/>
        <v>4</v>
      </c>
      <c r="D1082" t="str">
        <f t="shared" si="164"/>
        <v>December</v>
      </c>
      <c r="E1082" t="str">
        <f t="shared" si="165"/>
        <v>Dec</v>
      </c>
      <c r="F1082">
        <f t="shared" si="166"/>
        <v>16</v>
      </c>
      <c r="G1082">
        <f t="shared" si="167"/>
        <v>6</v>
      </c>
      <c r="H1082" t="str">
        <f t="shared" si="168"/>
        <v>Friday</v>
      </c>
      <c r="I1082">
        <f t="shared" si="169"/>
        <v>51</v>
      </c>
      <c r="J1082" t="str">
        <f t="shared" si="170"/>
        <v>No</v>
      </c>
    </row>
    <row r="1083" spans="1:10" x14ac:dyDescent="0.25">
      <c r="A1083" s="2">
        <f t="shared" si="171"/>
        <v>44912</v>
      </c>
      <c r="B1083">
        <f t="shared" si="162"/>
        <v>2022</v>
      </c>
      <c r="C1083" s="3">
        <f t="shared" si="163"/>
        <v>4</v>
      </c>
      <c r="D1083" t="str">
        <f t="shared" si="164"/>
        <v>December</v>
      </c>
      <c r="E1083" t="str">
        <f t="shared" si="165"/>
        <v>Dec</v>
      </c>
      <c r="F1083">
        <f t="shared" si="166"/>
        <v>17</v>
      </c>
      <c r="G1083">
        <f t="shared" si="167"/>
        <v>7</v>
      </c>
      <c r="H1083" t="str">
        <f t="shared" si="168"/>
        <v>Saturday</v>
      </c>
      <c r="I1083">
        <f t="shared" si="169"/>
        <v>51</v>
      </c>
      <c r="J1083" t="str">
        <f t="shared" si="170"/>
        <v>Yes</v>
      </c>
    </row>
    <row r="1084" spans="1:10" x14ac:dyDescent="0.25">
      <c r="A1084" s="2">
        <f t="shared" si="171"/>
        <v>44913</v>
      </c>
      <c r="B1084">
        <f t="shared" si="162"/>
        <v>2022</v>
      </c>
      <c r="C1084" s="3">
        <f t="shared" si="163"/>
        <v>4</v>
      </c>
      <c r="D1084" t="str">
        <f t="shared" si="164"/>
        <v>December</v>
      </c>
      <c r="E1084" t="str">
        <f t="shared" si="165"/>
        <v>Dec</v>
      </c>
      <c r="F1084">
        <f t="shared" si="166"/>
        <v>18</v>
      </c>
      <c r="G1084">
        <f t="shared" si="167"/>
        <v>1</v>
      </c>
      <c r="H1084" t="str">
        <f t="shared" si="168"/>
        <v>Sunday</v>
      </c>
      <c r="I1084">
        <f t="shared" si="169"/>
        <v>52</v>
      </c>
      <c r="J1084" t="str">
        <f t="shared" si="170"/>
        <v>Yes</v>
      </c>
    </row>
    <row r="1085" spans="1:10" x14ac:dyDescent="0.25">
      <c r="A1085" s="2">
        <f t="shared" si="171"/>
        <v>44914</v>
      </c>
      <c r="B1085">
        <f t="shared" si="162"/>
        <v>2022</v>
      </c>
      <c r="C1085" s="3">
        <f t="shared" si="163"/>
        <v>4</v>
      </c>
      <c r="D1085" t="str">
        <f t="shared" si="164"/>
        <v>December</v>
      </c>
      <c r="E1085" t="str">
        <f t="shared" si="165"/>
        <v>Dec</v>
      </c>
      <c r="F1085">
        <f t="shared" si="166"/>
        <v>19</v>
      </c>
      <c r="G1085">
        <f t="shared" si="167"/>
        <v>2</v>
      </c>
      <c r="H1085" t="str">
        <f t="shared" si="168"/>
        <v>Monday</v>
      </c>
      <c r="I1085">
        <f t="shared" si="169"/>
        <v>52</v>
      </c>
      <c r="J1085" t="str">
        <f t="shared" si="170"/>
        <v>No</v>
      </c>
    </row>
    <row r="1086" spans="1:10" x14ac:dyDescent="0.25">
      <c r="A1086" s="2">
        <f t="shared" si="171"/>
        <v>44915</v>
      </c>
      <c r="B1086">
        <f t="shared" si="162"/>
        <v>2022</v>
      </c>
      <c r="C1086" s="3">
        <f t="shared" si="163"/>
        <v>4</v>
      </c>
      <c r="D1086" t="str">
        <f t="shared" si="164"/>
        <v>December</v>
      </c>
      <c r="E1086" t="str">
        <f t="shared" si="165"/>
        <v>Dec</v>
      </c>
      <c r="F1086">
        <f t="shared" si="166"/>
        <v>20</v>
      </c>
      <c r="G1086">
        <f t="shared" si="167"/>
        <v>3</v>
      </c>
      <c r="H1086" t="str">
        <f t="shared" si="168"/>
        <v>Tuesday</v>
      </c>
      <c r="I1086">
        <f t="shared" si="169"/>
        <v>52</v>
      </c>
      <c r="J1086" t="str">
        <f t="shared" si="170"/>
        <v>No</v>
      </c>
    </row>
    <row r="1087" spans="1:10" x14ac:dyDescent="0.25">
      <c r="A1087" s="2">
        <f t="shared" si="171"/>
        <v>44916</v>
      </c>
      <c r="B1087">
        <f t="shared" si="162"/>
        <v>2022</v>
      </c>
      <c r="C1087" s="3">
        <f t="shared" si="163"/>
        <v>4</v>
      </c>
      <c r="D1087" t="str">
        <f t="shared" si="164"/>
        <v>December</v>
      </c>
      <c r="E1087" t="str">
        <f t="shared" si="165"/>
        <v>Dec</v>
      </c>
      <c r="F1087">
        <f t="shared" si="166"/>
        <v>21</v>
      </c>
      <c r="G1087">
        <f t="shared" si="167"/>
        <v>4</v>
      </c>
      <c r="H1087" t="str">
        <f t="shared" si="168"/>
        <v>Wednesday</v>
      </c>
      <c r="I1087">
        <f t="shared" si="169"/>
        <v>52</v>
      </c>
      <c r="J1087" t="str">
        <f t="shared" si="170"/>
        <v>No</v>
      </c>
    </row>
    <row r="1088" spans="1:10" x14ac:dyDescent="0.25">
      <c r="A1088" s="2">
        <f t="shared" si="171"/>
        <v>44917</v>
      </c>
      <c r="B1088">
        <f t="shared" si="162"/>
        <v>2022</v>
      </c>
      <c r="C1088" s="3">
        <f t="shared" si="163"/>
        <v>4</v>
      </c>
      <c r="D1088" t="str">
        <f t="shared" si="164"/>
        <v>December</v>
      </c>
      <c r="E1088" t="str">
        <f t="shared" si="165"/>
        <v>Dec</v>
      </c>
      <c r="F1088">
        <f t="shared" si="166"/>
        <v>22</v>
      </c>
      <c r="G1088">
        <f t="shared" si="167"/>
        <v>5</v>
      </c>
      <c r="H1088" t="str">
        <f t="shared" si="168"/>
        <v>Thursday</v>
      </c>
      <c r="I1088">
        <f t="shared" si="169"/>
        <v>52</v>
      </c>
      <c r="J1088" t="str">
        <f t="shared" si="170"/>
        <v>No</v>
      </c>
    </row>
    <row r="1089" spans="1:10" x14ac:dyDescent="0.25">
      <c r="A1089" s="2">
        <f t="shared" si="171"/>
        <v>44918</v>
      </c>
      <c r="B1089">
        <f t="shared" si="162"/>
        <v>2022</v>
      </c>
      <c r="C1089" s="3">
        <f t="shared" si="163"/>
        <v>4</v>
      </c>
      <c r="D1089" t="str">
        <f t="shared" si="164"/>
        <v>December</v>
      </c>
      <c r="E1089" t="str">
        <f t="shared" si="165"/>
        <v>Dec</v>
      </c>
      <c r="F1089">
        <f t="shared" si="166"/>
        <v>23</v>
      </c>
      <c r="G1089">
        <f t="shared" si="167"/>
        <v>6</v>
      </c>
      <c r="H1089" t="str">
        <f t="shared" si="168"/>
        <v>Friday</v>
      </c>
      <c r="I1089">
        <f t="shared" si="169"/>
        <v>52</v>
      </c>
      <c r="J1089" t="str">
        <f t="shared" si="170"/>
        <v>No</v>
      </c>
    </row>
    <row r="1090" spans="1:10" x14ac:dyDescent="0.25">
      <c r="A1090" s="2">
        <f t="shared" si="171"/>
        <v>44919</v>
      </c>
      <c r="B1090">
        <f t="shared" si="162"/>
        <v>2022</v>
      </c>
      <c r="C1090" s="3">
        <f t="shared" si="163"/>
        <v>4</v>
      </c>
      <c r="D1090" t="str">
        <f t="shared" si="164"/>
        <v>December</v>
      </c>
      <c r="E1090" t="str">
        <f t="shared" si="165"/>
        <v>Dec</v>
      </c>
      <c r="F1090">
        <f t="shared" si="166"/>
        <v>24</v>
      </c>
      <c r="G1090">
        <f t="shared" si="167"/>
        <v>7</v>
      </c>
      <c r="H1090" t="str">
        <f t="shared" si="168"/>
        <v>Saturday</v>
      </c>
      <c r="I1090">
        <f t="shared" si="169"/>
        <v>52</v>
      </c>
      <c r="J1090" t="str">
        <f t="shared" si="170"/>
        <v>Yes</v>
      </c>
    </row>
    <row r="1091" spans="1:10" x14ac:dyDescent="0.25">
      <c r="A1091" s="2">
        <f t="shared" si="171"/>
        <v>44920</v>
      </c>
      <c r="B1091">
        <f t="shared" ref="B1091:B1154" si="172">YEAR(A1091)</f>
        <v>2022</v>
      </c>
      <c r="C1091" s="3">
        <f t="shared" ref="C1091:C1154" si="173">ROUNDUP(MONTH(A1091)/3, 0)</f>
        <v>4</v>
      </c>
      <c r="D1091" t="str">
        <f t="shared" ref="D1091:D1154" si="174">TEXT(A1091,"mmmm")</f>
        <v>December</v>
      </c>
      <c r="E1091" t="str">
        <f t="shared" ref="E1091:E1154" si="175">TEXT(A1091,"mmm")</f>
        <v>Dec</v>
      </c>
      <c r="F1091">
        <f t="shared" ref="F1091:F1154" si="176">DAY(A1091)</f>
        <v>25</v>
      </c>
      <c r="G1091">
        <f t="shared" ref="G1091:G1154" si="177">WEEKDAY(A1091, 1 )</f>
        <v>1</v>
      </c>
      <c r="H1091" t="str">
        <f t="shared" ref="H1091:H1154" si="178">TEXT(A1091,"dddd")</f>
        <v>Sunday</v>
      </c>
      <c r="I1091">
        <f t="shared" ref="I1091:I1154" si="179">WEEKNUM(A1091,1)</f>
        <v>53</v>
      </c>
      <c r="J1091" t="str">
        <f t="shared" ref="J1091:J1154" si="180">IF(OR(G1091=1,G1091=7), "Yes", "No")</f>
        <v>Yes</v>
      </c>
    </row>
    <row r="1092" spans="1:10" x14ac:dyDescent="0.25">
      <c r="A1092" s="2">
        <f t="shared" si="171"/>
        <v>44921</v>
      </c>
      <c r="B1092">
        <f t="shared" si="172"/>
        <v>2022</v>
      </c>
      <c r="C1092" s="3">
        <f t="shared" si="173"/>
        <v>4</v>
      </c>
      <c r="D1092" t="str">
        <f t="shared" si="174"/>
        <v>December</v>
      </c>
      <c r="E1092" t="str">
        <f t="shared" si="175"/>
        <v>Dec</v>
      </c>
      <c r="F1092">
        <f t="shared" si="176"/>
        <v>26</v>
      </c>
      <c r="G1092">
        <f t="shared" si="177"/>
        <v>2</v>
      </c>
      <c r="H1092" t="str">
        <f t="shared" si="178"/>
        <v>Monday</v>
      </c>
      <c r="I1092">
        <f t="shared" si="179"/>
        <v>53</v>
      </c>
      <c r="J1092" t="str">
        <f t="shared" si="180"/>
        <v>No</v>
      </c>
    </row>
    <row r="1093" spans="1:10" x14ac:dyDescent="0.25">
      <c r="A1093" s="2">
        <f t="shared" si="171"/>
        <v>44922</v>
      </c>
      <c r="B1093">
        <f t="shared" si="172"/>
        <v>2022</v>
      </c>
      <c r="C1093" s="3">
        <f t="shared" si="173"/>
        <v>4</v>
      </c>
      <c r="D1093" t="str">
        <f t="shared" si="174"/>
        <v>December</v>
      </c>
      <c r="E1093" t="str">
        <f t="shared" si="175"/>
        <v>Dec</v>
      </c>
      <c r="F1093">
        <f t="shared" si="176"/>
        <v>27</v>
      </c>
      <c r="G1093">
        <f t="shared" si="177"/>
        <v>3</v>
      </c>
      <c r="H1093" t="str">
        <f t="shared" si="178"/>
        <v>Tuesday</v>
      </c>
      <c r="I1093">
        <f t="shared" si="179"/>
        <v>53</v>
      </c>
      <c r="J1093" t="str">
        <f t="shared" si="180"/>
        <v>No</v>
      </c>
    </row>
    <row r="1094" spans="1:10" x14ac:dyDescent="0.25">
      <c r="A1094" s="2">
        <f t="shared" si="171"/>
        <v>44923</v>
      </c>
      <c r="B1094">
        <f t="shared" si="172"/>
        <v>2022</v>
      </c>
      <c r="C1094" s="3">
        <f t="shared" si="173"/>
        <v>4</v>
      </c>
      <c r="D1094" t="str">
        <f t="shared" si="174"/>
        <v>December</v>
      </c>
      <c r="E1094" t="str">
        <f t="shared" si="175"/>
        <v>Dec</v>
      </c>
      <c r="F1094">
        <f t="shared" si="176"/>
        <v>28</v>
      </c>
      <c r="G1094">
        <f t="shared" si="177"/>
        <v>4</v>
      </c>
      <c r="H1094" t="str">
        <f t="shared" si="178"/>
        <v>Wednesday</v>
      </c>
      <c r="I1094">
        <f t="shared" si="179"/>
        <v>53</v>
      </c>
      <c r="J1094" t="str">
        <f t="shared" si="180"/>
        <v>No</v>
      </c>
    </row>
    <row r="1095" spans="1:10" x14ac:dyDescent="0.25">
      <c r="A1095" s="2">
        <f t="shared" si="171"/>
        <v>44924</v>
      </c>
      <c r="B1095">
        <f t="shared" si="172"/>
        <v>2022</v>
      </c>
      <c r="C1095" s="3">
        <f t="shared" si="173"/>
        <v>4</v>
      </c>
      <c r="D1095" t="str">
        <f t="shared" si="174"/>
        <v>December</v>
      </c>
      <c r="E1095" t="str">
        <f t="shared" si="175"/>
        <v>Dec</v>
      </c>
      <c r="F1095">
        <f t="shared" si="176"/>
        <v>29</v>
      </c>
      <c r="G1095">
        <f t="shared" si="177"/>
        <v>5</v>
      </c>
      <c r="H1095" t="str">
        <f t="shared" si="178"/>
        <v>Thursday</v>
      </c>
      <c r="I1095">
        <f t="shared" si="179"/>
        <v>53</v>
      </c>
      <c r="J1095" t="str">
        <f t="shared" si="180"/>
        <v>No</v>
      </c>
    </row>
    <row r="1096" spans="1:10" x14ac:dyDescent="0.25">
      <c r="A1096" s="2">
        <f t="shared" si="171"/>
        <v>44925</v>
      </c>
      <c r="B1096">
        <f t="shared" si="172"/>
        <v>2022</v>
      </c>
      <c r="C1096" s="3">
        <f t="shared" si="173"/>
        <v>4</v>
      </c>
      <c r="D1096" t="str">
        <f t="shared" si="174"/>
        <v>December</v>
      </c>
      <c r="E1096" t="str">
        <f t="shared" si="175"/>
        <v>Dec</v>
      </c>
      <c r="F1096">
        <f t="shared" si="176"/>
        <v>30</v>
      </c>
      <c r="G1096">
        <f t="shared" si="177"/>
        <v>6</v>
      </c>
      <c r="H1096" t="str">
        <f t="shared" si="178"/>
        <v>Friday</v>
      </c>
      <c r="I1096">
        <f t="shared" si="179"/>
        <v>53</v>
      </c>
      <c r="J1096" t="str">
        <f t="shared" si="180"/>
        <v>No</v>
      </c>
    </row>
    <row r="1097" spans="1:10" x14ac:dyDescent="0.25">
      <c r="A1097" s="2">
        <f t="shared" si="171"/>
        <v>44926</v>
      </c>
      <c r="B1097">
        <f t="shared" si="172"/>
        <v>2022</v>
      </c>
      <c r="C1097" s="3">
        <f t="shared" si="173"/>
        <v>4</v>
      </c>
      <c r="D1097" t="str">
        <f t="shared" si="174"/>
        <v>December</v>
      </c>
      <c r="E1097" t="str">
        <f t="shared" si="175"/>
        <v>Dec</v>
      </c>
      <c r="F1097">
        <f t="shared" si="176"/>
        <v>31</v>
      </c>
      <c r="G1097">
        <f t="shared" si="177"/>
        <v>7</v>
      </c>
      <c r="H1097" t="str">
        <f t="shared" si="178"/>
        <v>Saturday</v>
      </c>
      <c r="I1097">
        <f t="shared" si="179"/>
        <v>53</v>
      </c>
      <c r="J1097" t="str">
        <f t="shared" si="180"/>
        <v>Yes</v>
      </c>
    </row>
    <row r="1098" spans="1:10" x14ac:dyDescent="0.25">
      <c r="A1098" s="2">
        <f t="shared" si="171"/>
        <v>44927</v>
      </c>
      <c r="B1098">
        <f t="shared" si="172"/>
        <v>2023</v>
      </c>
      <c r="C1098" s="3">
        <f t="shared" si="173"/>
        <v>1</v>
      </c>
      <c r="D1098" t="str">
        <f t="shared" si="174"/>
        <v>January</v>
      </c>
      <c r="E1098" t="str">
        <f t="shared" si="175"/>
        <v>Jan</v>
      </c>
      <c r="F1098">
        <f t="shared" si="176"/>
        <v>1</v>
      </c>
      <c r="G1098">
        <f t="shared" si="177"/>
        <v>1</v>
      </c>
      <c r="H1098" t="str">
        <f t="shared" si="178"/>
        <v>Sunday</v>
      </c>
      <c r="I1098">
        <f t="shared" si="179"/>
        <v>1</v>
      </c>
      <c r="J1098" t="str">
        <f t="shared" si="180"/>
        <v>Yes</v>
      </c>
    </row>
    <row r="1099" spans="1:10" x14ac:dyDescent="0.25">
      <c r="A1099" s="2">
        <f t="shared" si="171"/>
        <v>44928</v>
      </c>
      <c r="B1099">
        <f t="shared" si="172"/>
        <v>2023</v>
      </c>
      <c r="C1099" s="3">
        <f t="shared" si="173"/>
        <v>1</v>
      </c>
      <c r="D1099" t="str">
        <f t="shared" si="174"/>
        <v>January</v>
      </c>
      <c r="E1099" t="str">
        <f t="shared" si="175"/>
        <v>Jan</v>
      </c>
      <c r="F1099">
        <f t="shared" si="176"/>
        <v>2</v>
      </c>
      <c r="G1099">
        <f t="shared" si="177"/>
        <v>2</v>
      </c>
      <c r="H1099" t="str">
        <f t="shared" si="178"/>
        <v>Monday</v>
      </c>
      <c r="I1099">
        <f t="shared" si="179"/>
        <v>1</v>
      </c>
      <c r="J1099" t="str">
        <f t="shared" si="180"/>
        <v>No</v>
      </c>
    </row>
    <row r="1100" spans="1:10" x14ac:dyDescent="0.25">
      <c r="A1100" s="2">
        <f t="shared" si="171"/>
        <v>44929</v>
      </c>
      <c r="B1100">
        <f t="shared" si="172"/>
        <v>2023</v>
      </c>
      <c r="C1100" s="3">
        <f t="shared" si="173"/>
        <v>1</v>
      </c>
      <c r="D1100" t="str">
        <f t="shared" si="174"/>
        <v>January</v>
      </c>
      <c r="E1100" t="str">
        <f t="shared" si="175"/>
        <v>Jan</v>
      </c>
      <c r="F1100">
        <f t="shared" si="176"/>
        <v>3</v>
      </c>
      <c r="G1100">
        <f t="shared" si="177"/>
        <v>3</v>
      </c>
      <c r="H1100" t="str">
        <f t="shared" si="178"/>
        <v>Tuesday</v>
      </c>
      <c r="I1100">
        <f t="shared" si="179"/>
        <v>1</v>
      </c>
      <c r="J1100" t="str">
        <f t="shared" si="180"/>
        <v>No</v>
      </c>
    </row>
    <row r="1101" spans="1:10" x14ac:dyDescent="0.25">
      <c r="A1101" s="2">
        <f t="shared" si="171"/>
        <v>44930</v>
      </c>
      <c r="B1101">
        <f t="shared" si="172"/>
        <v>2023</v>
      </c>
      <c r="C1101" s="3">
        <f t="shared" si="173"/>
        <v>1</v>
      </c>
      <c r="D1101" t="str">
        <f t="shared" si="174"/>
        <v>January</v>
      </c>
      <c r="E1101" t="str">
        <f t="shared" si="175"/>
        <v>Jan</v>
      </c>
      <c r="F1101">
        <f t="shared" si="176"/>
        <v>4</v>
      </c>
      <c r="G1101">
        <f t="shared" si="177"/>
        <v>4</v>
      </c>
      <c r="H1101" t="str">
        <f t="shared" si="178"/>
        <v>Wednesday</v>
      </c>
      <c r="I1101">
        <f t="shared" si="179"/>
        <v>1</v>
      </c>
      <c r="J1101" t="str">
        <f t="shared" si="180"/>
        <v>No</v>
      </c>
    </row>
    <row r="1102" spans="1:10" x14ac:dyDescent="0.25">
      <c r="A1102" s="2">
        <f t="shared" si="171"/>
        <v>44931</v>
      </c>
      <c r="B1102">
        <f t="shared" si="172"/>
        <v>2023</v>
      </c>
      <c r="C1102" s="3">
        <f t="shared" si="173"/>
        <v>1</v>
      </c>
      <c r="D1102" t="str">
        <f t="shared" si="174"/>
        <v>January</v>
      </c>
      <c r="E1102" t="str">
        <f t="shared" si="175"/>
        <v>Jan</v>
      </c>
      <c r="F1102">
        <f t="shared" si="176"/>
        <v>5</v>
      </c>
      <c r="G1102">
        <f t="shared" si="177"/>
        <v>5</v>
      </c>
      <c r="H1102" t="str">
        <f t="shared" si="178"/>
        <v>Thursday</v>
      </c>
      <c r="I1102">
        <f t="shared" si="179"/>
        <v>1</v>
      </c>
      <c r="J1102" t="str">
        <f t="shared" si="180"/>
        <v>No</v>
      </c>
    </row>
    <row r="1103" spans="1:10" x14ac:dyDescent="0.25">
      <c r="A1103" s="2">
        <f t="shared" si="171"/>
        <v>44932</v>
      </c>
      <c r="B1103">
        <f t="shared" si="172"/>
        <v>2023</v>
      </c>
      <c r="C1103" s="3">
        <f t="shared" si="173"/>
        <v>1</v>
      </c>
      <c r="D1103" t="str">
        <f t="shared" si="174"/>
        <v>January</v>
      </c>
      <c r="E1103" t="str">
        <f t="shared" si="175"/>
        <v>Jan</v>
      </c>
      <c r="F1103">
        <f t="shared" si="176"/>
        <v>6</v>
      </c>
      <c r="G1103">
        <f t="shared" si="177"/>
        <v>6</v>
      </c>
      <c r="H1103" t="str">
        <f t="shared" si="178"/>
        <v>Friday</v>
      </c>
      <c r="I1103">
        <f t="shared" si="179"/>
        <v>1</v>
      </c>
      <c r="J1103" t="str">
        <f t="shared" si="180"/>
        <v>No</v>
      </c>
    </row>
    <row r="1104" spans="1:10" x14ac:dyDescent="0.25">
      <c r="A1104" s="2">
        <f t="shared" si="171"/>
        <v>44933</v>
      </c>
      <c r="B1104">
        <f t="shared" si="172"/>
        <v>2023</v>
      </c>
      <c r="C1104" s="3">
        <f t="shared" si="173"/>
        <v>1</v>
      </c>
      <c r="D1104" t="str">
        <f t="shared" si="174"/>
        <v>January</v>
      </c>
      <c r="E1104" t="str">
        <f t="shared" si="175"/>
        <v>Jan</v>
      </c>
      <c r="F1104">
        <f t="shared" si="176"/>
        <v>7</v>
      </c>
      <c r="G1104">
        <f t="shared" si="177"/>
        <v>7</v>
      </c>
      <c r="H1104" t="str">
        <f t="shared" si="178"/>
        <v>Saturday</v>
      </c>
      <c r="I1104">
        <f t="shared" si="179"/>
        <v>1</v>
      </c>
      <c r="J1104" t="str">
        <f t="shared" si="180"/>
        <v>Yes</v>
      </c>
    </row>
    <row r="1105" spans="1:10" x14ac:dyDescent="0.25">
      <c r="A1105" s="2">
        <f t="shared" si="171"/>
        <v>44934</v>
      </c>
      <c r="B1105">
        <f t="shared" si="172"/>
        <v>2023</v>
      </c>
      <c r="C1105" s="3">
        <f t="shared" si="173"/>
        <v>1</v>
      </c>
      <c r="D1105" t="str">
        <f t="shared" si="174"/>
        <v>January</v>
      </c>
      <c r="E1105" t="str">
        <f t="shared" si="175"/>
        <v>Jan</v>
      </c>
      <c r="F1105">
        <f t="shared" si="176"/>
        <v>8</v>
      </c>
      <c r="G1105">
        <f t="shared" si="177"/>
        <v>1</v>
      </c>
      <c r="H1105" t="str">
        <f t="shared" si="178"/>
        <v>Sunday</v>
      </c>
      <c r="I1105">
        <f t="shared" si="179"/>
        <v>2</v>
      </c>
      <c r="J1105" t="str">
        <f t="shared" si="180"/>
        <v>Yes</v>
      </c>
    </row>
    <row r="1106" spans="1:10" x14ac:dyDescent="0.25">
      <c r="A1106" s="2">
        <f t="shared" si="171"/>
        <v>44935</v>
      </c>
      <c r="B1106">
        <f t="shared" si="172"/>
        <v>2023</v>
      </c>
      <c r="C1106" s="3">
        <f t="shared" si="173"/>
        <v>1</v>
      </c>
      <c r="D1106" t="str">
        <f t="shared" si="174"/>
        <v>January</v>
      </c>
      <c r="E1106" t="str">
        <f t="shared" si="175"/>
        <v>Jan</v>
      </c>
      <c r="F1106">
        <f t="shared" si="176"/>
        <v>9</v>
      </c>
      <c r="G1106">
        <f t="shared" si="177"/>
        <v>2</v>
      </c>
      <c r="H1106" t="str">
        <f t="shared" si="178"/>
        <v>Monday</v>
      </c>
      <c r="I1106">
        <f t="shared" si="179"/>
        <v>2</v>
      </c>
      <c r="J1106" t="str">
        <f t="shared" si="180"/>
        <v>No</v>
      </c>
    </row>
    <row r="1107" spans="1:10" x14ac:dyDescent="0.25">
      <c r="A1107" s="2">
        <f t="shared" si="171"/>
        <v>44936</v>
      </c>
      <c r="B1107">
        <f t="shared" si="172"/>
        <v>2023</v>
      </c>
      <c r="C1107" s="3">
        <f t="shared" si="173"/>
        <v>1</v>
      </c>
      <c r="D1107" t="str">
        <f t="shared" si="174"/>
        <v>January</v>
      </c>
      <c r="E1107" t="str">
        <f t="shared" si="175"/>
        <v>Jan</v>
      </c>
      <c r="F1107">
        <f t="shared" si="176"/>
        <v>10</v>
      </c>
      <c r="G1107">
        <f t="shared" si="177"/>
        <v>3</v>
      </c>
      <c r="H1107" t="str">
        <f t="shared" si="178"/>
        <v>Tuesday</v>
      </c>
      <c r="I1107">
        <f t="shared" si="179"/>
        <v>2</v>
      </c>
      <c r="J1107" t="str">
        <f t="shared" si="180"/>
        <v>No</v>
      </c>
    </row>
    <row r="1108" spans="1:10" x14ac:dyDescent="0.25">
      <c r="A1108" s="2">
        <f t="shared" si="171"/>
        <v>44937</v>
      </c>
      <c r="B1108">
        <f t="shared" si="172"/>
        <v>2023</v>
      </c>
      <c r="C1108" s="3">
        <f t="shared" si="173"/>
        <v>1</v>
      </c>
      <c r="D1108" t="str">
        <f t="shared" si="174"/>
        <v>January</v>
      </c>
      <c r="E1108" t="str">
        <f t="shared" si="175"/>
        <v>Jan</v>
      </c>
      <c r="F1108">
        <f t="shared" si="176"/>
        <v>11</v>
      </c>
      <c r="G1108">
        <f t="shared" si="177"/>
        <v>4</v>
      </c>
      <c r="H1108" t="str">
        <f t="shared" si="178"/>
        <v>Wednesday</v>
      </c>
      <c r="I1108">
        <f t="shared" si="179"/>
        <v>2</v>
      </c>
      <c r="J1108" t="str">
        <f t="shared" si="180"/>
        <v>No</v>
      </c>
    </row>
    <row r="1109" spans="1:10" x14ac:dyDescent="0.25">
      <c r="A1109" s="2">
        <f t="shared" si="171"/>
        <v>44938</v>
      </c>
      <c r="B1109">
        <f t="shared" si="172"/>
        <v>2023</v>
      </c>
      <c r="C1109" s="3">
        <f t="shared" si="173"/>
        <v>1</v>
      </c>
      <c r="D1109" t="str">
        <f t="shared" si="174"/>
        <v>January</v>
      </c>
      <c r="E1109" t="str">
        <f t="shared" si="175"/>
        <v>Jan</v>
      </c>
      <c r="F1109">
        <f t="shared" si="176"/>
        <v>12</v>
      </c>
      <c r="G1109">
        <f t="shared" si="177"/>
        <v>5</v>
      </c>
      <c r="H1109" t="str">
        <f t="shared" si="178"/>
        <v>Thursday</v>
      </c>
      <c r="I1109">
        <f t="shared" si="179"/>
        <v>2</v>
      </c>
      <c r="J1109" t="str">
        <f t="shared" si="180"/>
        <v>No</v>
      </c>
    </row>
    <row r="1110" spans="1:10" x14ac:dyDescent="0.25">
      <c r="A1110" s="2">
        <f t="shared" si="171"/>
        <v>44939</v>
      </c>
      <c r="B1110">
        <f t="shared" si="172"/>
        <v>2023</v>
      </c>
      <c r="C1110" s="3">
        <f t="shared" si="173"/>
        <v>1</v>
      </c>
      <c r="D1110" t="str">
        <f t="shared" si="174"/>
        <v>January</v>
      </c>
      <c r="E1110" t="str">
        <f t="shared" si="175"/>
        <v>Jan</v>
      </c>
      <c r="F1110">
        <f t="shared" si="176"/>
        <v>13</v>
      </c>
      <c r="G1110">
        <f t="shared" si="177"/>
        <v>6</v>
      </c>
      <c r="H1110" t="str">
        <f t="shared" si="178"/>
        <v>Friday</v>
      </c>
      <c r="I1110">
        <f t="shared" si="179"/>
        <v>2</v>
      </c>
      <c r="J1110" t="str">
        <f t="shared" si="180"/>
        <v>No</v>
      </c>
    </row>
    <row r="1111" spans="1:10" x14ac:dyDescent="0.25">
      <c r="A1111" s="2">
        <f t="shared" si="171"/>
        <v>44940</v>
      </c>
      <c r="B1111">
        <f t="shared" si="172"/>
        <v>2023</v>
      </c>
      <c r="C1111" s="3">
        <f t="shared" si="173"/>
        <v>1</v>
      </c>
      <c r="D1111" t="str">
        <f t="shared" si="174"/>
        <v>January</v>
      </c>
      <c r="E1111" t="str">
        <f t="shared" si="175"/>
        <v>Jan</v>
      </c>
      <c r="F1111">
        <f t="shared" si="176"/>
        <v>14</v>
      </c>
      <c r="G1111">
        <f t="shared" si="177"/>
        <v>7</v>
      </c>
      <c r="H1111" t="str">
        <f t="shared" si="178"/>
        <v>Saturday</v>
      </c>
      <c r="I1111">
        <f t="shared" si="179"/>
        <v>2</v>
      </c>
      <c r="J1111" t="str">
        <f t="shared" si="180"/>
        <v>Yes</v>
      </c>
    </row>
    <row r="1112" spans="1:10" x14ac:dyDescent="0.25">
      <c r="A1112" s="2">
        <f t="shared" si="171"/>
        <v>44941</v>
      </c>
      <c r="B1112">
        <f t="shared" si="172"/>
        <v>2023</v>
      </c>
      <c r="C1112" s="3">
        <f t="shared" si="173"/>
        <v>1</v>
      </c>
      <c r="D1112" t="str">
        <f t="shared" si="174"/>
        <v>January</v>
      </c>
      <c r="E1112" t="str">
        <f t="shared" si="175"/>
        <v>Jan</v>
      </c>
      <c r="F1112">
        <f t="shared" si="176"/>
        <v>15</v>
      </c>
      <c r="G1112">
        <f t="shared" si="177"/>
        <v>1</v>
      </c>
      <c r="H1112" t="str">
        <f t="shared" si="178"/>
        <v>Sunday</v>
      </c>
      <c r="I1112">
        <f t="shared" si="179"/>
        <v>3</v>
      </c>
      <c r="J1112" t="str">
        <f t="shared" si="180"/>
        <v>Yes</v>
      </c>
    </row>
    <row r="1113" spans="1:10" x14ac:dyDescent="0.25">
      <c r="A1113" s="2">
        <f t="shared" si="171"/>
        <v>44942</v>
      </c>
      <c r="B1113">
        <f t="shared" si="172"/>
        <v>2023</v>
      </c>
      <c r="C1113" s="3">
        <f t="shared" si="173"/>
        <v>1</v>
      </c>
      <c r="D1113" t="str">
        <f t="shared" si="174"/>
        <v>January</v>
      </c>
      <c r="E1113" t="str">
        <f t="shared" si="175"/>
        <v>Jan</v>
      </c>
      <c r="F1113">
        <f t="shared" si="176"/>
        <v>16</v>
      </c>
      <c r="G1113">
        <f t="shared" si="177"/>
        <v>2</v>
      </c>
      <c r="H1113" t="str">
        <f t="shared" si="178"/>
        <v>Monday</v>
      </c>
      <c r="I1113">
        <f t="shared" si="179"/>
        <v>3</v>
      </c>
      <c r="J1113" t="str">
        <f t="shared" si="180"/>
        <v>No</v>
      </c>
    </row>
    <row r="1114" spans="1:10" x14ac:dyDescent="0.25">
      <c r="A1114" s="2">
        <f t="shared" si="171"/>
        <v>44943</v>
      </c>
      <c r="B1114">
        <f t="shared" si="172"/>
        <v>2023</v>
      </c>
      <c r="C1114" s="3">
        <f t="shared" si="173"/>
        <v>1</v>
      </c>
      <c r="D1114" t="str">
        <f t="shared" si="174"/>
        <v>January</v>
      </c>
      <c r="E1114" t="str">
        <f t="shared" si="175"/>
        <v>Jan</v>
      </c>
      <c r="F1114">
        <f t="shared" si="176"/>
        <v>17</v>
      </c>
      <c r="G1114">
        <f t="shared" si="177"/>
        <v>3</v>
      </c>
      <c r="H1114" t="str">
        <f t="shared" si="178"/>
        <v>Tuesday</v>
      </c>
      <c r="I1114">
        <f t="shared" si="179"/>
        <v>3</v>
      </c>
      <c r="J1114" t="str">
        <f t="shared" si="180"/>
        <v>No</v>
      </c>
    </row>
    <row r="1115" spans="1:10" x14ac:dyDescent="0.25">
      <c r="A1115" s="2">
        <f t="shared" si="171"/>
        <v>44944</v>
      </c>
      <c r="B1115">
        <f t="shared" si="172"/>
        <v>2023</v>
      </c>
      <c r="C1115" s="3">
        <f t="shared" si="173"/>
        <v>1</v>
      </c>
      <c r="D1115" t="str">
        <f t="shared" si="174"/>
        <v>January</v>
      </c>
      <c r="E1115" t="str">
        <f t="shared" si="175"/>
        <v>Jan</v>
      </c>
      <c r="F1115">
        <f t="shared" si="176"/>
        <v>18</v>
      </c>
      <c r="G1115">
        <f t="shared" si="177"/>
        <v>4</v>
      </c>
      <c r="H1115" t="str">
        <f t="shared" si="178"/>
        <v>Wednesday</v>
      </c>
      <c r="I1115">
        <f t="shared" si="179"/>
        <v>3</v>
      </c>
      <c r="J1115" t="str">
        <f t="shared" si="180"/>
        <v>No</v>
      </c>
    </row>
    <row r="1116" spans="1:10" x14ac:dyDescent="0.25">
      <c r="A1116" s="2">
        <f t="shared" si="171"/>
        <v>44945</v>
      </c>
      <c r="B1116">
        <f t="shared" si="172"/>
        <v>2023</v>
      </c>
      <c r="C1116" s="3">
        <f t="shared" si="173"/>
        <v>1</v>
      </c>
      <c r="D1116" t="str">
        <f t="shared" si="174"/>
        <v>January</v>
      </c>
      <c r="E1116" t="str">
        <f t="shared" si="175"/>
        <v>Jan</v>
      </c>
      <c r="F1116">
        <f t="shared" si="176"/>
        <v>19</v>
      </c>
      <c r="G1116">
        <f t="shared" si="177"/>
        <v>5</v>
      </c>
      <c r="H1116" t="str">
        <f t="shared" si="178"/>
        <v>Thursday</v>
      </c>
      <c r="I1116">
        <f t="shared" si="179"/>
        <v>3</v>
      </c>
      <c r="J1116" t="str">
        <f t="shared" si="180"/>
        <v>No</v>
      </c>
    </row>
    <row r="1117" spans="1:10" x14ac:dyDescent="0.25">
      <c r="A1117" s="2">
        <f t="shared" si="171"/>
        <v>44946</v>
      </c>
      <c r="B1117">
        <f t="shared" si="172"/>
        <v>2023</v>
      </c>
      <c r="C1117" s="3">
        <f t="shared" si="173"/>
        <v>1</v>
      </c>
      <c r="D1117" t="str">
        <f t="shared" si="174"/>
        <v>January</v>
      </c>
      <c r="E1117" t="str">
        <f t="shared" si="175"/>
        <v>Jan</v>
      </c>
      <c r="F1117">
        <f t="shared" si="176"/>
        <v>20</v>
      </c>
      <c r="G1117">
        <f t="shared" si="177"/>
        <v>6</v>
      </c>
      <c r="H1117" t="str">
        <f t="shared" si="178"/>
        <v>Friday</v>
      </c>
      <c r="I1117">
        <f t="shared" si="179"/>
        <v>3</v>
      </c>
      <c r="J1117" t="str">
        <f t="shared" si="180"/>
        <v>No</v>
      </c>
    </row>
    <row r="1118" spans="1:10" x14ac:dyDescent="0.25">
      <c r="A1118" s="2">
        <f t="shared" si="171"/>
        <v>44947</v>
      </c>
      <c r="B1118">
        <f t="shared" si="172"/>
        <v>2023</v>
      </c>
      <c r="C1118" s="3">
        <f t="shared" si="173"/>
        <v>1</v>
      </c>
      <c r="D1118" t="str">
        <f t="shared" si="174"/>
        <v>January</v>
      </c>
      <c r="E1118" t="str">
        <f t="shared" si="175"/>
        <v>Jan</v>
      </c>
      <c r="F1118">
        <f t="shared" si="176"/>
        <v>21</v>
      </c>
      <c r="G1118">
        <f t="shared" si="177"/>
        <v>7</v>
      </c>
      <c r="H1118" t="str">
        <f t="shared" si="178"/>
        <v>Saturday</v>
      </c>
      <c r="I1118">
        <f t="shared" si="179"/>
        <v>3</v>
      </c>
      <c r="J1118" t="str">
        <f t="shared" si="180"/>
        <v>Yes</v>
      </c>
    </row>
    <row r="1119" spans="1:10" x14ac:dyDescent="0.25">
      <c r="A1119" s="2">
        <f t="shared" si="171"/>
        <v>44948</v>
      </c>
      <c r="B1119">
        <f t="shared" si="172"/>
        <v>2023</v>
      </c>
      <c r="C1119" s="3">
        <f t="shared" si="173"/>
        <v>1</v>
      </c>
      <c r="D1119" t="str">
        <f t="shared" si="174"/>
        <v>January</v>
      </c>
      <c r="E1119" t="str">
        <f t="shared" si="175"/>
        <v>Jan</v>
      </c>
      <c r="F1119">
        <f t="shared" si="176"/>
        <v>22</v>
      </c>
      <c r="G1119">
        <f t="shared" si="177"/>
        <v>1</v>
      </c>
      <c r="H1119" t="str">
        <f t="shared" si="178"/>
        <v>Sunday</v>
      </c>
      <c r="I1119">
        <f t="shared" si="179"/>
        <v>4</v>
      </c>
      <c r="J1119" t="str">
        <f t="shared" si="180"/>
        <v>Yes</v>
      </c>
    </row>
    <row r="1120" spans="1:10" x14ac:dyDescent="0.25">
      <c r="A1120" s="2">
        <f t="shared" si="171"/>
        <v>44949</v>
      </c>
      <c r="B1120">
        <f t="shared" si="172"/>
        <v>2023</v>
      </c>
      <c r="C1120" s="3">
        <f t="shared" si="173"/>
        <v>1</v>
      </c>
      <c r="D1120" t="str">
        <f t="shared" si="174"/>
        <v>January</v>
      </c>
      <c r="E1120" t="str">
        <f t="shared" si="175"/>
        <v>Jan</v>
      </c>
      <c r="F1120">
        <f t="shared" si="176"/>
        <v>23</v>
      </c>
      <c r="G1120">
        <f t="shared" si="177"/>
        <v>2</v>
      </c>
      <c r="H1120" t="str">
        <f t="shared" si="178"/>
        <v>Monday</v>
      </c>
      <c r="I1120">
        <f t="shared" si="179"/>
        <v>4</v>
      </c>
      <c r="J1120" t="str">
        <f t="shared" si="180"/>
        <v>No</v>
      </c>
    </row>
    <row r="1121" spans="1:10" x14ac:dyDescent="0.25">
      <c r="A1121" s="2">
        <f t="shared" si="171"/>
        <v>44950</v>
      </c>
      <c r="B1121">
        <f t="shared" si="172"/>
        <v>2023</v>
      </c>
      <c r="C1121" s="3">
        <f t="shared" si="173"/>
        <v>1</v>
      </c>
      <c r="D1121" t="str">
        <f t="shared" si="174"/>
        <v>January</v>
      </c>
      <c r="E1121" t="str">
        <f t="shared" si="175"/>
        <v>Jan</v>
      </c>
      <c r="F1121">
        <f t="shared" si="176"/>
        <v>24</v>
      </c>
      <c r="G1121">
        <f t="shared" si="177"/>
        <v>3</v>
      </c>
      <c r="H1121" t="str">
        <f t="shared" si="178"/>
        <v>Tuesday</v>
      </c>
      <c r="I1121">
        <f t="shared" si="179"/>
        <v>4</v>
      </c>
      <c r="J1121" t="str">
        <f t="shared" si="180"/>
        <v>No</v>
      </c>
    </row>
    <row r="1122" spans="1:10" x14ac:dyDescent="0.25">
      <c r="A1122" s="2">
        <f t="shared" si="171"/>
        <v>44951</v>
      </c>
      <c r="B1122">
        <f t="shared" si="172"/>
        <v>2023</v>
      </c>
      <c r="C1122" s="3">
        <f t="shared" si="173"/>
        <v>1</v>
      </c>
      <c r="D1122" t="str">
        <f t="shared" si="174"/>
        <v>January</v>
      </c>
      <c r="E1122" t="str">
        <f t="shared" si="175"/>
        <v>Jan</v>
      </c>
      <c r="F1122">
        <f t="shared" si="176"/>
        <v>25</v>
      </c>
      <c r="G1122">
        <f t="shared" si="177"/>
        <v>4</v>
      </c>
      <c r="H1122" t="str">
        <f t="shared" si="178"/>
        <v>Wednesday</v>
      </c>
      <c r="I1122">
        <f t="shared" si="179"/>
        <v>4</v>
      </c>
      <c r="J1122" t="str">
        <f t="shared" si="180"/>
        <v>No</v>
      </c>
    </row>
    <row r="1123" spans="1:10" x14ac:dyDescent="0.25">
      <c r="A1123" s="2">
        <f t="shared" si="171"/>
        <v>44952</v>
      </c>
      <c r="B1123">
        <f t="shared" si="172"/>
        <v>2023</v>
      </c>
      <c r="C1123" s="3">
        <f t="shared" si="173"/>
        <v>1</v>
      </c>
      <c r="D1123" t="str">
        <f t="shared" si="174"/>
        <v>January</v>
      </c>
      <c r="E1123" t="str">
        <f t="shared" si="175"/>
        <v>Jan</v>
      </c>
      <c r="F1123">
        <f t="shared" si="176"/>
        <v>26</v>
      </c>
      <c r="G1123">
        <f t="shared" si="177"/>
        <v>5</v>
      </c>
      <c r="H1123" t="str">
        <f t="shared" si="178"/>
        <v>Thursday</v>
      </c>
      <c r="I1123">
        <f t="shared" si="179"/>
        <v>4</v>
      </c>
      <c r="J1123" t="str">
        <f t="shared" si="180"/>
        <v>No</v>
      </c>
    </row>
    <row r="1124" spans="1:10" x14ac:dyDescent="0.25">
      <c r="A1124" s="2">
        <f t="shared" si="171"/>
        <v>44953</v>
      </c>
      <c r="B1124">
        <f t="shared" si="172"/>
        <v>2023</v>
      </c>
      <c r="C1124" s="3">
        <f t="shared" si="173"/>
        <v>1</v>
      </c>
      <c r="D1124" t="str">
        <f t="shared" si="174"/>
        <v>January</v>
      </c>
      <c r="E1124" t="str">
        <f t="shared" si="175"/>
        <v>Jan</v>
      </c>
      <c r="F1124">
        <f t="shared" si="176"/>
        <v>27</v>
      </c>
      <c r="G1124">
        <f t="shared" si="177"/>
        <v>6</v>
      </c>
      <c r="H1124" t="str">
        <f t="shared" si="178"/>
        <v>Friday</v>
      </c>
      <c r="I1124">
        <f t="shared" si="179"/>
        <v>4</v>
      </c>
      <c r="J1124" t="str">
        <f t="shared" si="180"/>
        <v>No</v>
      </c>
    </row>
    <row r="1125" spans="1:10" x14ac:dyDescent="0.25">
      <c r="A1125" s="2">
        <f t="shared" si="171"/>
        <v>44954</v>
      </c>
      <c r="B1125">
        <f t="shared" si="172"/>
        <v>2023</v>
      </c>
      <c r="C1125" s="3">
        <f t="shared" si="173"/>
        <v>1</v>
      </c>
      <c r="D1125" t="str">
        <f t="shared" si="174"/>
        <v>January</v>
      </c>
      <c r="E1125" t="str">
        <f t="shared" si="175"/>
        <v>Jan</v>
      </c>
      <c r="F1125">
        <f t="shared" si="176"/>
        <v>28</v>
      </c>
      <c r="G1125">
        <f t="shared" si="177"/>
        <v>7</v>
      </c>
      <c r="H1125" t="str">
        <f t="shared" si="178"/>
        <v>Saturday</v>
      </c>
      <c r="I1125">
        <f t="shared" si="179"/>
        <v>4</v>
      </c>
      <c r="J1125" t="str">
        <f t="shared" si="180"/>
        <v>Yes</v>
      </c>
    </row>
    <row r="1126" spans="1:10" x14ac:dyDescent="0.25">
      <c r="A1126" s="2">
        <f t="shared" si="171"/>
        <v>44955</v>
      </c>
      <c r="B1126">
        <f t="shared" si="172"/>
        <v>2023</v>
      </c>
      <c r="C1126" s="3">
        <f t="shared" si="173"/>
        <v>1</v>
      </c>
      <c r="D1126" t="str">
        <f t="shared" si="174"/>
        <v>January</v>
      </c>
      <c r="E1126" t="str">
        <f t="shared" si="175"/>
        <v>Jan</v>
      </c>
      <c r="F1126">
        <f t="shared" si="176"/>
        <v>29</v>
      </c>
      <c r="G1126">
        <f t="shared" si="177"/>
        <v>1</v>
      </c>
      <c r="H1126" t="str">
        <f t="shared" si="178"/>
        <v>Sunday</v>
      </c>
      <c r="I1126">
        <f t="shared" si="179"/>
        <v>5</v>
      </c>
      <c r="J1126" t="str">
        <f t="shared" si="180"/>
        <v>Yes</v>
      </c>
    </row>
    <row r="1127" spans="1:10" x14ac:dyDescent="0.25">
      <c r="A1127" s="2">
        <f t="shared" ref="A1127:A1190" si="181">A1126+1</f>
        <v>44956</v>
      </c>
      <c r="B1127">
        <f t="shared" si="172"/>
        <v>2023</v>
      </c>
      <c r="C1127" s="3">
        <f t="shared" si="173"/>
        <v>1</v>
      </c>
      <c r="D1127" t="str">
        <f t="shared" si="174"/>
        <v>January</v>
      </c>
      <c r="E1127" t="str">
        <f t="shared" si="175"/>
        <v>Jan</v>
      </c>
      <c r="F1127">
        <f t="shared" si="176"/>
        <v>30</v>
      </c>
      <c r="G1127">
        <f t="shared" si="177"/>
        <v>2</v>
      </c>
      <c r="H1127" t="str">
        <f t="shared" si="178"/>
        <v>Monday</v>
      </c>
      <c r="I1127">
        <f t="shared" si="179"/>
        <v>5</v>
      </c>
      <c r="J1127" t="str">
        <f t="shared" si="180"/>
        <v>No</v>
      </c>
    </row>
    <row r="1128" spans="1:10" x14ac:dyDescent="0.25">
      <c r="A1128" s="2">
        <f t="shared" si="181"/>
        <v>44957</v>
      </c>
      <c r="B1128">
        <f t="shared" si="172"/>
        <v>2023</v>
      </c>
      <c r="C1128" s="3">
        <f t="shared" si="173"/>
        <v>1</v>
      </c>
      <c r="D1128" t="str">
        <f t="shared" si="174"/>
        <v>January</v>
      </c>
      <c r="E1128" t="str">
        <f t="shared" si="175"/>
        <v>Jan</v>
      </c>
      <c r="F1128">
        <f t="shared" si="176"/>
        <v>31</v>
      </c>
      <c r="G1128">
        <f t="shared" si="177"/>
        <v>3</v>
      </c>
      <c r="H1128" t="str">
        <f t="shared" si="178"/>
        <v>Tuesday</v>
      </c>
      <c r="I1128">
        <f t="shared" si="179"/>
        <v>5</v>
      </c>
      <c r="J1128" t="str">
        <f t="shared" si="180"/>
        <v>No</v>
      </c>
    </row>
    <row r="1129" spans="1:10" x14ac:dyDescent="0.25">
      <c r="A1129" s="2">
        <f t="shared" si="181"/>
        <v>44958</v>
      </c>
      <c r="B1129">
        <f t="shared" si="172"/>
        <v>2023</v>
      </c>
      <c r="C1129" s="3">
        <f t="shared" si="173"/>
        <v>1</v>
      </c>
      <c r="D1129" t="str">
        <f t="shared" si="174"/>
        <v>February</v>
      </c>
      <c r="E1129" t="str">
        <f t="shared" si="175"/>
        <v>Feb</v>
      </c>
      <c r="F1129">
        <f t="shared" si="176"/>
        <v>1</v>
      </c>
      <c r="G1129">
        <f t="shared" si="177"/>
        <v>4</v>
      </c>
      <c r="H1129" t="str">
        <f t="shared" si="178"/>
        <v>Wednesday</v>
      </c>
      <c r="I1129">
        <f t="shared" si="179"/>
        <v>5</v>
      </c>
      <c r="J1129" t="str">
        <f t="shared" si="180"/>
        <v>No</v>
      </c>
    </row>
    <row r="1130" spans="1:10" x14ac:dyDescent="0.25">
      <c r="A1130" s="2">
        <f t="shared" si="181"/>
        <v>44959</v>
      </c>
      <c r="B1130">
        <f t="shared" si="172"/>
        <v>2023</v>
      </c>
      <c r="C1130" s="3">
        <f t="shared" si="173"/>
        <v>1</v>
      </c>
      <c r="D1130" t="str">
        <f t="shared" si="174"/>
        <v>February</v>
      </c>
      <c r="E1130" t="str">
        <f t="shared" si="175"/>
        <v>Feb</v>
      </c>
      <c r="F1130">
        <f t="shared" si="176"/>
        <v>2</v>
      </c>
      <c r="G1130">
        <f t="shared" si="177"/>
        <v>5</v>
      </c>
      <c r="H1130" t="str">
        <f t="shared" si="178"/>
        <v>Thursday</v>
      </c>
      <c r="I1130">
        <f t="shared" si="179"/>
        <v>5</v>
      </c>
      <c r="J1130" t="str">
        <f t="shared" si="180"/>
        <v>No</v>
      </c>
    </row>
    <row r="1131" spans="1:10" x14ac:dyDescent="0.25">
      <c r="A1131" s="2">
        <f t="shared" si="181"/>
        <v>44960</v>
      </c>
      <c r="B1131">
        <f t="shared" si="172"/>
        <v>2023</v>
      </c>
      <c r="C1131" s="3">
        <f t="shared" si="173"/>
        <v>1</v>
      </c>
      <c r="D1131" t="str">
        <f t="shared" si="174"/>
        <v>February</v>
      </c>
      <c r="E1131" t="str">
        <f t="shared" si="175"/>
        <v>Feb</v>
      </c>
      <c r="F1131">
        <f t="shared" si="176"/>
        <v>3</v>
      </c>
      <c r="G1131">
        <f t="shared" si="177"/>
        <v>6</v>
      </c>
      <c r="H1131" t="str">
        <f t="shared" si="178"/>
        <v>Friday</v>
      </c>
      <c r="I1131">
        <f t="shared" si="179"/>
        <v>5</v>
      </c>
      <c r="J1131" t="str">
        <f t="shared" si="180"/>
        <v>No</v>
      </c>
    </row>
    <row r="1132" spans="1:10" x14ac:dyDescent="0.25">
      <c r="A1132" s="2">
        <f t="shared" si="181"/>
        <v>44961</v>
      </c>
      <c r="B1132">
        <f t="shared" si="172"/>
        <v>2023</v>
      </c>
      <c r="C1132" s="3">
        <f t="shared" si="173"/>
        <v>1</v>
      </c>
      <c r="D1132" t="str">
        <f t="shared" si="174"/>
        <v>February</v>
      </c>
      <c r="E1132" t="str">
        <f t="shared" si="175"/>
        <v>Feb</v>
      </c>
      <c r="F1132">
        <f t="shared" si="176"/>
        <v>4</v>
      </c>
      <c r="G1132">
        <f t="shared" si="177"/>
        <v>7</v>
      </c>
      <c r="H1132" t="str">
        <f t="shared" si="178"/>
        <v>Saturday</v>
      </c>
      <c r="I1132">
        <f t="shared" si="179"/>
        <v>5</v>
      </c>
      <c r="J1132" t="str">
        <f t="shared" si="180"/>
        <v>Yes</v>
      </c>
    </row>
    <row r="1133" spans="1:10" x14ac:dyDescent="0.25">
      <c r="A1133" s="2">
        <f t="shared" si="181"/>
        <v>44962</v>
      </c>
      <c r="B1133">
        <f t="shared" si="172"/>
        <v>2023</v>
      </c>
      <c r="C1133" s="3">
        <f t="shared" si="173"/>
        <v>1</v>
      </c>
      <c r="D1133" t="str">
        <f t="shared" si="174"/>
        <v>February</v>
      </c>
      <c r="E1133" t="str">
        <f t="shared" si="175"/>
        <v>Feb</v>
      </c>
      <c r="F1133">
        <f t="shared" si="176"/>
        <v>5</v>
      </c>
      <c r="G1133">
        <f t="shared" si="177"/>
        <v>1</v>
      </c>
      <c r="H1133" t="str">
        <f t="shared" si="178"/>
        <v>Sunday</v>
      </c>
      <c r="I1133">
        <f t="shared" si="179"/>
        <v>6</v>
      </c>
      <c r="J1133" t="str">
        <f t="shared" si="180"/>
        <v>Yes</v>
      </c>
    </row>
    <row r="1134" spans="1:10" x14ac:dyDescent="0.25">
      <c r="A1134" s="2">
        <f t="shared" si="181"/>
        <v>44963</v>
      </c>
      <c r="B1134">
        <f t="shared" si="172"/>
        <v>2023</v>
      </c>
      <c r="C1134" s="3">
        <f t="shared" si="173"/>
        <v>1</v>
      </c>
      <c r="D1134" t="str">
        <f t="shared" si="174"/>
        <v>February</v>
      </c>
      <c r="E1134" t="str">
        <f t="shared" si="175"/>
        <v>Feb</v>
      </c>
      <c r="F1134">
        <f t="shared" si="176"/>
        <v>6</v>
      </c>
      <c r="G1134">
        <f t="shared" si="177"/>
        <v>2</v>
      </c>
      <c r="H1134" t="str">
        <f t="shared" si="178"/>
        <v>Monday</v>
      </c>
      <c r="I1134">
        <f t="shared" si="179"/>
        <v>6</v>
      </c>
      <c r="J1134" t="str">
        <f t="shared" si="180"/>
        <v>No</v>
      </c>
    </row>
    <row r="1135" spans="1:10" x14ac:dyDescent="0.25">
      <c r="A1135" s="2">
        <f t="shared" si="181"/>
        <v>44964</v>
      </c>
      <c r="B1135">
        <f t="shared" si="172"/>
        <v>2023</v>
      </c>
      <c r="C1135" s="3">
        <f t="shared" si="173"/>
        <v>1</v>
      </c>
      <c r="D1135" t="str">
        <f t="shared" si="174"/>
        <v>February</v>
      </c>
      <c r="E1135" t="str">
        <f t="shared" si="175"/>
        <v>Feb</v>
      </c>
      <c r="F1135">
        <f t="shared" si="176"/>
        <v>7</v>
      </c>
      <c r="G1135">
        <f t="shared" si="177"/>
        <v>3</v>
      </c>
      <c r="H1135" t="str">
        <f t="shared" si="178"/>
        <v>Tuesday</v>
      </c>
      <c r="I1135">
        <f t="shared" si="179"/>
        <v>6</v>
      </c>
      <c r="J1135" t="str">
        <f t="shared" si="180"/>
        <v>No</v>
      </c>
    </row>
    <row r="1136" spans="1:10" x14ac:dyDescent="0.25">
      <c r="A1136" s="2">
        <f t="shared" si="181"/>
        <v>44965</v>
      </c>
      <c r="B1136">
        <f t="shared" si="172"/>
        <v>2023</v>
      </c>
      <c r="C1136" s="3">
        <f t="shared" si="173"/>
        <v>1</v>
      </c>
      <c r="D1136" t="str">
        <f t="shared" si="174"/>
        <v>February</v>
      </c>
      <c r="E1136" t="str">
        <f t="shared" si="175"/>
        <v>Feb</v>
      </c>
      <c r="F1136">
        <f t="shared" si="176"/>
        <v>8</v>
      </c>
      <c r="G1136">
        <f t="shared" si="177"/>
        <v>4</v>
      </c>
      <c r="H1136" t="str">
        <f t="shared" si="178"/>
        <v>Wednesday</v>
      </c>
      <c r="I1136">
        <f t="shared" si="179"/>
        <v>6</v>
      </c>
      <c r="J1136" t="str">
        <f t="shared" si="180"/>
        <v>No</v>
      </c>
    </row>
    <row r="1137" spans="1:10" x14ac:dyDescent="0.25">
      <c r="A1137" s="2">
        <f t="shared" si="181"/>
        <v>44966</v>
      </c>
      <c r="B1137">
        <f t="shared" si="172"/>
        <v>2023</v>
      </c>
      <c r="C1137" s="3">
        <f t="shared" si="173"/>
        <v>1</v>
      </c>
      <c r="D1137" t="str">
        <f t="shared" si="174"/>
        <v>February</v>
      </c>
      <c r="E1137" t="str">
        <f t="shared" si="175"/>
        <v>Feb</v>
      </c>
      <c r="F1137">
        <f t="shared" si="176"/>
        <v>9</v>
      </c>
      <c r="G1137">
        <f t="shared" si="177"/>
        <v>5</v>
      </c>
      <c r="H1137" t="str">
        <f t="shared" si="178"/>
        <v>Thursday</v>
      </c>
      <c r="I1137">
        <f t="shared" si="179"/>
        <v>6</v>
      </c>
      <c r="J1137" t="str">
        <f t="shared" si="180"/>
        <v>No</v>
      </c>
    </row>
    <row r="1138" spans="1:10" x14ac:dyDescent="0.25">
      <c r="A1138" s="2">
        <f t="shared" si="181"/>
        <v>44967</v>
      </c>
      <c r="B1138">
        <f t="shared" si="172"/>
        <v>2023</v>
      </c>
      <c r="C1138" s="3">
        <f t="shared" si="173"/>
        <v>1</v>
      </c>
      <c r="D1138" t="str">
        <f t="shared" si="174"/>
        <v>February</v>
      </c>
      <c r="E1138" t="str">
        <f t="shared" si="175"/>
        <v>Feb</v>
      </c>
      <c r="F1138">
        <f t="shared" si="176"/>
        <v>10</v>
      </c>
      <c r="G1138">
        <f t="shared" si="177"/>
        <v>6</v>
      </c>
      <c r="H1138" t="str">
        <f t="shared" si="178"/>
        <v>Friday</v>
      </c>
      <c r="I1138">
        <f t="shared" si="179"/>
        <v>6</v>
      </c>
      <c r="J1138" t="str">
        <f t="shared" si="180"/>
        <v>No</v>
      </c>
    </row>
    <row r="1139" spans="1:10" x14ac:dyDescent="0.25">
      <c r="A1139" s="2">
        <f t="shared" si="181"/>
        <v>44968</v>
      </c>
      <c r="B1139">
        <f t="shared" si="172"/>
        <v>2023</v>
      </c>
      <c r="C1139" s="3">
        <f t="shared" si="173"/>
        <v>1</v>
      </c>
      <c r="D1139" t="str">
        <f t="shared" si="174"/>
        <v>February</v>
      </c>
      <c r="E1139" t="str">
        <f t="shared" si="175"/>
        <v>Feb</v>
      </c>
      <c r="F1139">
        <f t="shared" si="176"/>
        <v>11</v>
      </c>
      <c r="G1139">
        <f t="shared" si="177"/>
        <v>7</v>
      </c>
      <c r="H1139" t="str">
        <f t="shared" si="178"/>
        <v>Saturday</v>
      </c>
      <c r="I1139">
        <f t="shared" si="179"/>
        <v>6</v>
      </c>
      <c r="J1139" t="str">
        <f t="shared" si="180"/>
        <v>Yes</v>
      </c>
    </row>
    <row r="1140" spans="1:10" x14ac:dyDescent="0.25">
      <c r="A1140" s="2">
        <f t="shared" si="181"/>
        <v>44969</v>
      </c>
      <c r="B1140">
        <f t="shared" si="172"/>
        <v>2023</v>
      </c>
      <c r="C1140" s="3">
        <f t="shared" si="173"/>
        <v>1</v>
      </c>
      <c r="D1140" t="str">
        <f t="shared" si="174"/>
        <v>February</v>
      </c>
      <c r="E1140" t="str">
        <f t="shared" si="175"/>
        <v>Feb</v>
      </c>
      <c r="F1140">
        <f t="shared" si="176"/>
        <v>12</v>
      </c>
      <c r="G1140">
        <f t="shared" si="177"/>
        <v>1</v>
      </c>
      <c r="H1140" t="str">
        <f t="shared" si="178"/>
        <v>Sunday</v>
      </c>
      <c r="I1140">
        <f t="shared" si="179"/>
        <v>7</v>
      </c>
      <c r="J1140" t="str">
        <f t="shared" si="180"/>
        <v>Yes</v>
      </c>
    </row>
    <row r="1141" spans="1:10" x14ac:dyDescent="0.25">
      <c r="A1141" s="2">
        <f t="shared" si="181"/>
        <v>44970</v>
      </c>
      <c r="B1141">
        <f t="shared" si="172"/>
        <v>2023</v>
      </c>
      <c r="C1141" s="3">
        <f t="shared" si="173"/>
        <v>1</v>
      </c>
      <c r="D1141" t="str">
        <f t="shared" si="174"/>
        <v>February</v>
      </c>
      <c r="E1141" t="str">
        <f t="shared" si="175"/>
        <v>Feb</v>
      </c>
      <c r="F1141">
        <f t="shared" si="176"/>
        <v>13</v>
      </c>
      <c r="G1141">
        <f t="shared" si="177"/>
        <v>2</v>
      </c>
      <c r="H1141" t="str">
        <f t="shared" si="178"/>
        <v>Monday</v>
      </c>
      <c r="I1141">
        <f t="shared" si="179"/>
        <v>7</v>
      </c>
      <c r="J1141" t="str">
        <f t="shared" si="180"/>
        <v>No</v>
      </c>
    </row>
    <row r="1142" spans="1:10" x14ac:dyDescent="0.25">
      <c r="A1142" s="2">
        <f t="shared" si="181"/>
        <v>44971</v>
      </c>
      <c r="B1142">
        <f t="shared" si="172"/>
        <v>2023</v>
      </c>
      <c r="C1142" s="3">
        <f t="shared" si="173"/>
        <v>1</v>
      </c>
      <c r="D1142" t="str">
        <f t="shared" si="174"/>
        <v>February</v>
      </c>
      <c r="E1142" t="str">
        <f t="shared" si="175"/>
        <v>Feb</v>
      </c>
      <c r="F1142">
        <f t="shared" si="176"/>
        <v>14</v>
      </c>
      <c r="G1142">
        <f t="shared" si="177"/>
        <v>3</v>
      </c>
      <c r="H1142" t="str">
        <f t="shared" si="178"/>
        <v>Tuesday</v>
      </c>
      <c r="I1142">
        <f t="shared" si="179"/>
        <v>7</v>
      </c>
      <c r="J1142" t="str">
        <f t="shared" si="180"/>
        <v>No</v>
      </c>
    </row>
    <row r="1143" spans="1:10" x14ac:dyDescent="0.25">
      <c r="A1143" s="2">
        <f t="shared" si="181"/>
        <v>44972</v>
      </c>
      <c r="B1143">
        <f t="shared" si="172"/>
        <v>2023</v>
      </c>
      <c r="C1143" s="3">
        <f t="shared" si="173"/>
        <v>1</v>
      </c>
      <c r="D1143" t="str">
        <f t="shared" si="174"/>
        <v>February</v>
      </c>
      <c r="E1143" t="str">
        <f t="shared" si="175"/>
        <v>Feb</v>
      </c>
      <c r="F1143">
        <f t="shared" si="176"/>
        <v>15</v>
      </c>
      <c r="G1143">
        <f t="shared" si="177"/>
        <v>4</v>
      </c>
      <c r="H1143" t="str">
        <f t="shared" si="178"/>
        <v>Wednesday</v>
      </c>
      <c r="I1143">
        <f t="shared" si="179"/>
        <v>7</v>
      </c>
      <c r="J1143" t="str">
        <f t="shared" si="180"/>
        <v>No</v>
      </c>
    </row>
    <row r="1144" spans="1:10" x14ac:dyDescent="0.25">
      <c r="A1144" s="2">
        <f t="shared" si="181"/>
        <v>44973</v>
      </c>
      <c r="B1144">
        <f t="shared" si="172"/>
        <v>2023</v>
      </c>
      <c r="C1144" s="3">
        <f t="shared" si="173"/>
        <v>1</v>
      </c>
      <c r="D1144" t="str">
        <f t="shared" si="174"/>
        <v>February</v>
      </c>
      <c r="E1144" t="str">
        <f t="shared" si="175"/>
        <v>Feb</v>
      </c>
      <c r="F1144">
        <f t="shared" si="176"/>
        <v>16</v>
      </c>
      <c r="G1144">
        <f t="shared" si="177"/>
        <v>5</v>
      </c>
      <c r="H1144" t="str">
        <f t="shared" si="178"/>
        <v>Thursday</v>
      </c>
      <c r="I1144">
        <f t="shared" si="179"/>
        <v>7</v>
      </c>
      <c r="J1144" t="str">
        <f t="shared" si="180"/>
        <v>No</v>
      </c>
    </row>
    <row r="1145" spans="1:10" x14ac:dyDescent="0.25">
      <c r="A1145" s="2">
        <f t="shared" si="181"/>
        <v>44974</v>
      </c>
      <c r="B1145">
        <f t="shared" si="172"/>
        <v>2023</v>
      </c>
      <c r="C1145" s="3">
        <f t="shared" si="173"/>
        <v>1</v>
      </c>
      <c r="D1145" t="str">
        <f t="shared" si="174"/>
        <v>February</v>
      </c>
      <c r="E1145" t="str">
        <f t="shared" si="175"/>
        <v>Feb</v>
      </c>
      <c r="F1145">
        <f t="shared" si="176"/>
        <v>17</v>
      </c>
      <c r="G1145">
        <f t="shared" si="177"/>
        <v>6</v>
      </c>
      <c r="H1145" t="str">
        <f t="shared" si="178"/>
        <v>Friday</v>
      </c>
      <c r="I1145">
        <f t="shared" si="179"/>
        <v>7</v>
      </c>
      <c r="J1145" t="str">
        <f t="shared" si="180"/>
        <v>No</v>
      </c>
    </row>
    <row r="1146" spans="1:10" x14ac:dyDescent="0.25">
      <c r="A1146" s="2">
        <f t="shared" si="181"/>
        <v>44975</v>
      </c>
      <c r="B1146">
        <f t="shared" si="172"/>
        <v>2023</v>
      </c>
      <c r="C1146" s="3">
        <f t="shared" si="173"/>
        <v>1</v>
      </c>
      <c r="D1146" t="str">
        <f t="shared" si="174"/>
        <v>February</v>
      </c>
      <c r="E1146" t="str">
        <f t="shared" si="175"/>
        <v>Feb</v>
      </c>
      <c r="F1146">
        <f t="shared" si="176"/>
        <v>18</v>
      </c>
      <c r="G1146">
        <f t="shared" si="177"/>
        <v>7</v>
      </c>
      <c r="H1146" t="str">
        <f t="shared" si="178"/>
        <v>Saturday</v>
      </c>
      <c r="I1146">
        <f t="shared" si="179"/>
        <v>7</v>
      </c>
      <c r="J1146" t="str">
        <f t="shared" si="180"/>
        <v>Yes</v>
      </c>
    </row>
    <row r="1147" spans="1:10" x14ac:dyDescent="0.25">
      <c r="A1147" s="2">
        <f t="shared" si="181"/>
        <v>44976</v>
      </c>
      <c r="B1147">
        <f t="shared" si="172"/>
        <v>2023</v>
      </c>
      <c r="C1147" s="3">
        <f t="shared" si="173"/>
        <v>1</v>
      </c>
      <c r="D1147" t="str">
        <f t="shared" si="174"/>
        <v>February</v>
      </c>
      <c r="E1147" t="str">
        <f t="shared" si="175"/>
        <v>Feb</v>
      </c>
      <c r="F1147">
        <f t="shared" si="176"/>
        <v>19</v>
      </c>
      <c r="G1147">
        <f t="shared" si="177"/>
        <v>1</v>
      </c>
      <c r="H1147" t="str">
        <f t="shared" si="178"/>
        <v>Sunday</v>
      </c>
      <c r="I1147">
        <f t="shared" si="179"/>
        <v>8</v>
      </c>
      <c r="J1147" t="str">
        <f t="shared" si="180"/>
        <v>Yes</v>
      </c>
    </row>
    <row r="1148" spans="1:10" x14ac:dyDescent="0.25">
      <c r="A1148" s="2">
        <f t="shared" si="181"/>
        <v>44977</v>
      </c>
      <c r="B1148">
        <f t="shared" si="172"/>
        <v>2023</v>
      </c>
      <c r="C1148" s="3">
        <f t="shared" si="173"/>
        <v>1</v>
      </c>
      <c r="D1148" t="str">
        <f t="shared" si="174"/>
        <v>February</v>
      </c>
      <c r="E1148" t="str">
        <f t="shared" si="175"/>
        <v>Feb</v>
      </c>
      <c r="F1148">
        <f t="shared" si="176"/>
        <v>20</v>
      </c>
      <c r="G1148">
        <f t="shared" si="177"/>
        <v>2</v>
      </c>
      <c r="H1148" t="str">
        <f t="shared" si="178"/>
        <v>Monday</v>
      </c>
      <c r="I1148">
        <f t="shared" si="179"/>
        <v>8</v>
      </c>
      <c r="J1148" t="str">
        <f t="shared" si="180"/>
        <v>No</v>
      </c>
    </row>
    <row r="1149" spans="1:10" x14ac:dyDescent="0.25">
      <c r="A1149" s="2">
        <f t="shared" si="181"/>
        <v>44978</v>
      </c>
      <c r="B1149">
        <f t="shared" si="172"/>
        <v>2023</v>
      </c>
      <c r="C1149" s="3">
        <f t="shared" si="173"/>
        <v>1</v>
      </c>
      <c r="D1149" t="str">
        <f t="shared" si="174"/>
        <v>February</v>
      </c>
      <c r="E1149" t="str">
        <f t="shared" si="175"/>
        <v>Feb</v>
      </c>
      <c r="F1149">
        <f t="shared" si="176"/>
        <v>21</v>
      </c>
      <c r="G1149">
        <f t="shared" si="177"/>
        <v>3</v>
      </c>
      <c r="H1149" t="str">
        <f t="shared" si="178"/>
        <v>Tuesday</v>
      </c>
      <c r="I1149">
        <f t="shared" si="179"/>
        <v>8</v>
      </c>
      <c r="J1149" t="str">
        <f t="shared" si="180"/>
        <v>No</v>
      </c>
    </row>
    <row r="1150" spans="1:10" x14ac:dyDescent="0.25">
      <c r="A1150" s="2">
        <f t="shared" si="181"/>
        <v>44979</v>
      </c>
      <c r="B1150">
        <f t="shared" si="172"/>
        <v>2023</v>
      </c>
      <c r="C1150" s="3">
        <f t="shared" si="173"/>
        <v>1</v>
      </c>
      <c r="D1150" t="str">
        <f t="shared" si="174"/>
        <v>February</v>
      </c>
      <c r="E1150" t="str">
        <f t="shared" si="175"/>
        <v>Feb</v>
      </c>
      <c r="F1150">
        <f t="shared" si="176"/>
        <v>22</v>
      </c>
      <c r="G1150">
        <f t="shared" si="177"/>
        <v>4</v>
      </c>
      <c r="H1150" t="str">
        <f t="shared" si="178"/>
        <v>Wednesday</v>
      </c>
      <c r="I1150">
        <f t="shared" si="179"/>
        <v>8</v>
      </c>
      <c r="J1150" t="str">
        <f t="shared" si="180"/>
        <v>No</v>
      </c>
    </row>
    <row r="1151" spans="1:10" x14ac:dyDescent="0.25">
      <c r="A1151" s="2">
        <f t="shared" si="181"/>
        <v>44980</v>
      </c>
      <c r="B1151">
        <f t="shared" si="172"/>
        <v>2023</v>
      </c>
      <c r="C1151" s="3">
        <f t="shared" si="173"/>
        <v>1</v>
      </c>
      <c r="D1151" t="str">
        <f t="shared" si="174"/>
        <v>February</v>
      </c>
      <c r="E1151" t="str">
        <f t="shared" si="175"/>
        <v>Feb</v>
      </c>
      <c r="F1151">
        <f t="shared" si="176"/>
        <v>23</v>
      </c>
      <c r="G1151">
        <f t="shared" si="177"/>
        <v>5</v>
      </c>
      <c r="H1151" t="str">
        <f t="shared" si="178"/>
        <v>Thursday</v>
      </c>
      <c r="I1151">
        <f t="shared" si="179"/>
        <v>8</v>
      </c>
      <c r="J1151" t="str">
        <f t="shared" si="180"/>
        <v>No</v>
      </c>
    </row>
    <row r="1152" spans="1:10" x14ac:dyDescent="0.25">
      <c r="A1152" s="2">
        <f t="shared" si="181"/>
        <v>44981</v>
      </c>
      <c r="B1152">
        <f t="shared" si="172"/>
        <v>2023</v>
      </c>
      <c r="C1152" s="3">
        <f t="shared" si="173"/>
        <v>1</v>
      </c>
      <c r="D1152" t="str">
        <f t="shared" si="174"/>
        <v>February</v>
      </c>
      <c r="E1152" t="str">
        <f t="shared" si="175"/>
        <v>Feb</v>
      </c>
      <c r="F1152">
        <f t="shared" si="176"/>
        <v>24</v>
      </c>
      <c r="G1152">
        <f t="shared" si="177"/>
        <v>6</v>
      </c>
      <c r="H1152" t="str">
        <f t="shared" si="178"/>
        <v>Friday</v>
      </c>
      <c r="I1152">
        <f t="shared" si="179"/>
        <v>8</v>
      </c>
      <c r="J1152" t="str">
        <f t="shared" si="180"/>
        <v>No</v>
      </c>
    </row>
    <row r="1153" spans="1:10" x14ac:dyDescent="0.25">
      <c r="A1153" s="2">
        <f t="shared" si="181"/>
        <v>44982</v>
      </c>
      <c r="B1153">
        <f t="shared" si="172"/>
        <v>2023</v>
      </c>
      <c r="C1153" s="3">
        <f t="shared" si="173"/>
        <v>1</v>
      </c>
      <c r="D1153" t="str">
        <f t="shared" si="174"/>
        <v>February</v>
      </c>
      <c r="E1153" t="str">
        <f t="shared" si="175"/>
        <v>Feb</v>
      </c>
      <c r="F1153">
        <f t="shared" si="176"/>
        <v>25</v>
      </c>
      <c r="G1153">
        <f t="shared" si="177"/>
        <v>7</v>
      </c>
      <c r="H1153" t="str">
        <f t="shared" si="178"/>
        <v>Saturday</v>
      </c>
      <c r="I1153">
        <f t="shared" si="179"/>
        <v>8</v>
      </c>
      <c r="J1153" t="str">
        <f t="shared" si="180"/>
        <v>Yes</v>
      </c>
    </row>
    <row r="1154" spans="1:10" x14ac:dyDescent="0.25">
      <c r="A1154" s="2">
        <f t="shared" si="181"/>
        <v>44983</v>
      </c>
      <c r="B1154">
        <f t="shared" si="172"/>
        <v>2023</v>
      </c>
      <c r="C1154" s="3">
        <f t="shared" si="173"/>
        <v>1</v>
      </c>
      <c r="D1154" t="str">
        <f t="shared" si="174"/>
        <v>February</v>
      </c>
      <c r="E1154" t="str">
        <f t="shared" si="175"/>
        <v>Feb</v>
      </c>
      <c r="F1154">
        <f t="shared" si="176"/>
        <v>26</v>
      </c>
      <c r="G1154">
        <f t="shared" si="177"/>
        <v>1</v>
      </c>
      <c r="H1154" t="str">
        <f t="shared" si="178"/>
        <v>Sunday</v>
      </c>
      <c r="I1154">
        <f t="shared" si="179"/>
        <v>9</v>
      </c>
      <c r="J1154" t="str">
        <f t="shared" si="180"/>
        <v>Yes</v>
      </c>
    </row>
    <row r="1155" spans="1:10" x14ac:dyDescent="0.25">
      <c r="A1155" s="2">
        <f t="shared" si="181"/>
        <v>44984</v>
      </c>
      <c r="B1155">
        <f t="shared" ref="B1155:B1218" si="182">YEAR(A1155)</f>
        <v>2023</v>
      </c>
      <c r="C1155" s="3">
        <f t="shared" ref="C1155:C1218" si="183">ROUNDUP(MONTH(A1155)/3, 0)</f>
        <v>1</v>
      </c>
      <c r="D1155" t="str">
        <f t="shared" ref="D1155:D1218" si="184">TEXT(A1155,"mmmm")</f>
        <v>February</v>
      </c>
      <c r="E1155" t="str">
        <f t="shared" ref="E1155:E1218" si="185">TEXT(A1155,"mmm")</f>
        <v>Feb</v>
      </c>
      <c r="F1155">
        <f t="shared" ref="F1155:F1218" si="186">DAY(A1155)</f>
        <v>27</v>
      </c>
      <c r="G1155">
        <f t="shared" ref="G1155:G1218" si="187">WEEKDAY(A1155, 1 )</f>
        <v>2</v>
      </c>
      <c r="H1155" t="str">
        <f t="shared" ref="H1155:H1218" si="188">TEXT(A1155,"dddd")</f>
        <v>Monday</v>
      </c>
      <c r="I1155">
        <f t="shared" ref="I1155:I1218" si="189">WEEKNUM(A1155,1)</f>
        <v>9</v>
      </c>
      <c r="J1155" t="str">
        <f t="shared" ref="J1155:J1218" si="190">IF(OR(G1155=1,G1155=7), "Yes", "No")</f>
        <v>No</v>
      </c>
    </row>
    <row r="1156" spans="1:10" x14ac:dyDescent="0.25">
      <c r="A1156" s="2">
        <f t="shared" si="181"/>
        <v>44985</v>
      </c>
      <c r="B1156">
        <f t="shared" si="182"/>
        <v>2023</v>
      </c>
      <c r="C1156" s="3">
        <f t="shared" si="183"/>
        <v>1</v>
      </c>
      <c r="D1156" t="str">
        <f t="shared" si="184"/>
        <v>February</v>
      </c>
      <c r="E1156" t="str">
        <f t="shared" si="185"/>
        <v>Feb</v>
      </c>
      <c r="F1156">
        <f t="shared" si="186"/>
        <v>28</v>
      </c>
      <c r="G1156">
        <f t="shared" si="187"/>
        <v>3</v>
      </c>
      <c r="H1156" t="str">
        <f t="shared" si="188"/>
        <v>Tuesday</v>
      </c>
      <c r="I1156">
        <f t="shared" si="189"/>
        <v>9</v>
      </c>
      <c r="J1156" t="str">
        <f t="shared" si="190"/>
        <v>No</v>
      </c>
    </row>
    <row r="1157" spans="1:10" x14ac:dyDescent="0.25">
      <c r="A1157" s="2">
        <f t="shared" si="181"/>
        <v>44986</v>
      </c>
      <c r="B1157">
        <f t="shared" si="182"/>
        <v>2023</v>
      </c>
      <c r="C1157" s="3">
        <f t="shared" si="183"/>
        <v>1</v>
      </c>
      <c r="D1157" t="str">
        <f t="shared" si="184"/>
        <v>March</v>
      </c>
      <c r="E1157" t="str">
        <f t="shared" si="185"/>
        <v>Mar</v>
      </c>
      <c r="F1157">
        <f t="shared" si="186"/>
        <v>1</v>
      </c>
      <c r="G1157">
        <f t="shared" si="187"/>
        <v>4</v>
      </c>
      <c r="H1157" t="str">
        <f t="shared" si="188"/>
        <v>Wednesday</v>
      </c>
      <c r="I1157">
        <f t="shared" si="189"/>
        <v>9</v>
      </c>
      <c r="J1157" t="str">
        <f t="shared" si="190"/>
        <v>No</v>
      </c>
    </row>
    <row r="1158" spans="1:10" x14ac:dyDescent="0.25">
      <c r="A1158" s="2">
        <f t="shared" si="181"/>
        <v>44987</v>
      </c>
      <c r="B1158">
        <f t="shared" si="182"/>
        <v>2023</v>
      </c>
      <c r="C1158" s="3">
        <f t="shared" si="183"/>
        <v>1</v>
      </c>
      <c r="D1158" t="str">
        <f t="shared" si="184"/>
        <v>March</v>
      </c>
      <c r="E1158" t="str">
        <f t="shared" si="185"/>
        <v>Mar</v>
      </c>
      <c r="F1158">
        <f t="shared" si="186"/>
        <v>2</v>
      </c>
      <c r="G1158">
        <f t="shared" si="187"/>
        <v>5</v>
      </c>
      <c r="H1158" t="str">
        <f t="shared" si="188"/>
        <v>Thursday</v>
      </c>
      <c r="I1158">
        <f t="shared" si="189"/>
        <v>9</v>
      </c>
      <c r="J1158" t="str">
        <f t="shared" si="190"/>
        <v>No</v>
      </c>
    </row>
    <row r="1159" spans="1:10" x14ac:dyDescent="0.25">
      <c r="A1159" s="2">
        <f t="shared" si="181"/>
        <v>44988</v>
      </c>
      <c r="B1159">
        <f t="shared" si="182"/>
        <v>2023</v>
      </c>
      <c r="C1159" s="3">
        <f t="shared" si="183"/>
        <v>1</v>
      </c>
      <c r="D1159" t="str">
        <f t="shared" si="184"/>
        <v>March</v>
      </c>
      <c r="E1159" t="str">
        <f t="shared" si="185"/>
        <v>Mar</v>
      </c>
      <c r="F1159">
        <f t="shared" si="186"/>
        <v>3</v>
      </c>
      <c r="G1159">
        <f t="shared" si="187"/>
        <v>6</v>
      </c>
      <c r="H1159" t="str">
        <f t="shared" si="188"/>
        <v>Friday</v>
      </c>
      <c r="I1159">
        <f t="shared" si="189"/>
        <v>9</v>
      </c>
      <c r="J1159" t="str">
        <f t="shared" si="190"/>
        <v>No</v>
      </c>
    </row>
    <row r="1160" spans="1:10" x14ac:dyDescent="0.25">
      <c r="A1160" s="2">
        <f t="shared" si="181"/>
        <v>44989</v>
      </c>
      <c r="B1160">
        <f t="shared" si="182"/>
        <v>2023</v>
      </c>
      <c r="C1160" s="3">
        <f t="shared" si="183"/>
        <v>1</v>
      </c>
      <c r="D1160" t="str">
        <f t="shared" si="184"/>
        <v>March</v>
      </c>
      <c r="E1160" t="str">
        <f t="shared" si="185"/>
        <v>Mar</v>
      </c>
      <c r="F1160">
        <f t="shared" si="186"/>
        <v>4</v>
      </c>
      <c r="G1160">
        <f t="shared" si="187"/>
        <v>7</v>
      </c>
      <c r="H1160" t="str">
        <f t="shared" si="188"/>
        <v>Saturday</v>
      </c>
      <c r="I1160">
        <f t="shared" si="189"/>
        <v>9</v>
      </c>
      <c r="J1160" t="str">
        <f t="shared" si="190"/>
        <v>Yes</v>
      </c>
    </row>
    <row r="1161" spans="1:10" x14ac:dyDescent="0.25">
      <c r="A1161" s="2">
        <f t="shared" si="181"/>
        <v>44990</v>
      </c>
      <c r="B1161">
        <f t="shared" si="182"/>
        <v>2023</v>
      </c>
      <c r="C1161" s="3">
        <f t="shared" si="183"/>
        <v>1</v>
      </c>
      <c r="D1161" t="str">
        <f t="shared" si="184"/>
        <v>March</v>
      </c>
      <c r="E1161" t="str">
        <f t="shared" si="185"/>
        <v>Mar</v>
      </c>
      <c r="F1161">
        <f t="shared" si="186"/>
        <v>5</v>
      </c>
      <c r="G1161">
        <f t="shared" si="187"/>
        <v>1</v>
      </c>
      <c r="H1161" t="str">
        <f t="shared" si="188"/>
        <v>Sunday</v>
      </c>
      <c r="I1161">
        <f t="shared" si="189"/>
        <v>10</v>
      </c>
      <c r="J1161" t="str">
        <f t="shared" si="190"/>
        <v>Yes</v>
      </c>
    </row>
    <row r="1162" spans="1:10" x14ac:dyDescent="0.25">
      <c r="A1162" s="2">
        <f t="shared" si="181"/>
        <v>44991</v>
      </c>
      <c r="B1162">
        <f t="shared" si="182"/>
        <v>2023</v>
      </c>
      <c r="C1162" s="3">
        <f t="shared" si="183"/>
        <v>1</v>
      </c>
      <c r="D1162" t="str">
        <f t="shared" si="184"/>
        <v>March</v>
      </c>
      <c r="E1162" t="str">
        <f t="shared" si="185"/>
        <v>Mar</v>
      </c>
      <c r="F1162">
        <f t="shared" si="186"/>
        <v>6</v>
      </c>
      <c r="G1162">
        <f t="shared" si="187"/>
        <v>2</v>
      </c>
      <c r="H1162" t="str">
        <f t="shared" si="188"/>
        <v>Monday</v>
      </c>
      <c r="I1162">
        <f t="shared" si="189"/>
        <v>10</v>
      </c>
      <c r="J1162" t="str">
        <f t="shared" si="190"/>
        <v>No</v>
      </c>
    </row>
    <row r="1163" spans="1:10" x14ac:dyDescent="0.25">
      <c r="A1163" s="2">
        <f t="shared" si="181"/>
        <v>44992</v>
      </c>
      <c r="B1163">
        <f t="shared" si="182"/>
        <v>2023</v>
      </c>
      <c r="C1163" s="3">
        <f t="shared" si="183"/>
        <v>1</v>
      </c>
      <c r="D1163" t="str">
        <f t="shared" si="184"/>
        <v>March</v>
      </c>
      <c r="E1163" t="str">
        <f t="shared" si="185"/>
        <v>Mar</v>
      </c>
      <c r="F1163">
        <f t="shared" si="186"/>
        <v>7</v>
      </c>
      <c r="G1163">
        <f t="shared" si="187"/>
        <v>3</v>
      </c>
      <c r="H1163" t="str">
        <f t="shared" si="188"/>
        <v>Tuesday</v>
      </c>
      <c r="I1163">
        <f t="shared" si="189"/>
        <v>10</v>
      </c>
      <c r="J1163" t="str">
        <f t="shared" si="190"/>
        <v>No</v>
      </c>
    </row>
    <row r="1164" spans="1:10" x14ac:dyDescent="0.25">
      <c r="A1164" s="2">
        <f t="shared" si="181"/>
        <v>44993</v>
      </c>
      <c r="B1164">
        <f t="shared" si="182"/>
        <v>2023</v>
      </c>
      <c r="C1164" s="3">
        <f t="shared" si="183"/>
        <v>1</v>
      </c>
      <c r="D1164" t="str">
        <f t="shared" si="184"/>
        <v>March</v>
      </c>
      <c r="E1164" t="str">
        <f t="shared" si="185"/>
        <v>Mar</v>
      </c>
      <c r="F1164">
        <f t="shared" si="186"/>
        <v>8</v>
      </c>
      <c r="G1164">
        <f t="shared" si="187"/>
        <v>4</v>
      </c>
      <c r="H1164" t="str">
        <f t="shared" si="188"/>
        <v>Wednesday</v>
      </c>
      <c r="I1164">
        <f t="shared" si="189"/>
        <v>10</v>
      </c>
      <c r="J1164" t="str">
        <f t="shared" si="190"/>
        <v>No</v>
      </c>
    </row>
    <row r="1165" spans="1:10" x14ac:dyDescent="0.25">
      <c r="A1165" s="2">
        <f t="shared" si="181"/>
        <v>44994</v>
      </c>
      <c r="B1165">
        <f t="shared" si="182"/>
        <v>2023</v>
      </c>
      <c r="C1165" s="3">
        <f t="shared" si="183"/>
        <v>1</v>
      </c>
      <c r="D1165" t="str">
        <f t="shared" si="184"/>
        <v>March</v>
      </c>
      <c r="E1165" t="str">
        <f t="shared" si="185"/>
        <v>Mar</v>
      </c>
      <c r="F1165">
        <f t="shared" si="186"/>
        <v>9</v>
      </c>
      <c r="G1165">
        <f t="shared" si="187"/>
        <v>5</v>
      </c>
      <c r="H1165" t="str">
        <f t="shared" si="188"/>
        <v>Thursday</v>
      </c>
      <c r="I1165">
        <f t="shared" si="189"/>
        <v>10</v>
      </c>
      <c r="J1165" t="str">
        <f t="shared" si="190"/>
        <v>No</v>
      </c>
    </row>
    <row r="1166" spans="1:10" x14ac:dyDescent="0.25">
      <c r="A1166" s="2">
        <f t="shared" si="181"/>
        <v>44995</v>
      </c>
      <c r="B1166">
        <f t="shared" si="182"/>
        <v>2023</v>
      </c>
      <c r="C1166" s="3">
        <f t="shared" si="183"/>
        <v>1</v>
      </c>
      <c r="D1166" t="str">
        <f t="shared" si="184"/>
        <v>March</v>
      </c>
      <c r="E1166" t="str">
        <f t="shared" si="185"/>
        <v>Mar</v>
      </c>
      <c r="F1166">
        <f t="shared" si="186"/>
        <v>10</v>
      </c>
      <c r="G1166">
        <f t="shared" si="187"/>
        <v>6</v>
      </c>
      <c r="H1166" t="str">
        <f t="shared" si="188"/>
        <v>Friday</v>
      </c>
      <c r="I1166">
        <f t="shared" si="189"/>
        <v>10</v>
      </c>
      <c r="J1166" t="str">
        <f t="shared" si="190"/>
        <v>No</v>
      </c>
    </row>
    <row r="1167" spans="1:10" x14ac:dyDescent="0.25">
      <c r="A1167" s="2">
        <f t="shared" si="181"/>
        <v>44996</v>
      </c>
      <c r="B1167">
        <f t="shared" si="182"/>
        <v>2023</v>
      </c>
      <c r="C1167" s="3">
        <f t="shared" si="183"/>
        <v>1</v>
      </c>
      <c r="D1167" t="str">
        <f t="shared" si="184"/>
        <v>March</v>
      </c>
      <c r="E1167" t="str">
        <f t="shared" si="185"/>
        <v>Mar</v>
      </c>
      <c r="F1167">
        <f t="shared" si="186"/>
        <v>11</v>
      </c>
      <c r="G1167">
        <f t="shared" si="187"/>
        <v>7</v>
      </c>
      <c r="H1167" t="str">
        <f t="shared" si="188"/>
        <v>Saturday</v>
      </c>
      <c r="I1167">
        <f t="shared" si="189"/>
        <v>10</v>
      </c>
      <c r="J1167" t="str">
        <f t="shared" si="190"/>
        <v>Yes</v>
      </c>
    </row>
    <row r="1168" spans="1:10" x14ac:dyDescent="0.25">
      <c r="A1168" s="2">
        <f t="shared" si="181"/>
        <v>44997</v>
      </c>
      <c r="B1168">
        <f t="shared" si="182"/>
        <v>2023</v>
      </c>
      <c r="C1168" s="3">
        <f t="shared" si="183"/>
        <v>1</v>
      </c>
      <c r="D1168" t="str">
        <f t="shared" si="184"/>
        <v>March</v>
      </c>
      <c r="E1168" t="str">
        <f t="shared" si="185"/>
        <v>Mar</v>
      </c>
      <c r="F1168">
        <f t="shared" si="186"/>
        <v>12</v>
      </c>
      <c r="G1168">
        <f t="shared" si="187"/>
        <v>1</v>
      </c>
      <c r="H1168" t="str">
        <f t="shared" si="188"/>
        <v>Sunday</v>
      </c>
      <c r="I1168">
        <f t="shared" si="189"/>
        <v>11</v>
      </c>
      <c r="J1168" t="str">
        <f t="shared" si="190"/>
        <v>Yes</v>
      </c>
    </row>
    <row r="1169" spans="1:10" x14ac:dyDescent="0.25">
      <c r="A1169" s="2">
        <f t="shared" si="181"/>
        <v>44998</v>
      </c>
      <c r="B1169">
        <f t="shared" si="182"/>
        <v>2023</v>
      </c>
      <c r="C1169" s="3">
        <f t="shared" si="183"/>
        <v>1</v>
      </c>
      <c r="D1169" t="str">
        <f t="shared" si="184"/>
        <v>March</v>
      </c>
      <c r="E1169" t="str">
        <f t="shared" si="185"/>
        <v>Mar</v>
      </c>
      <c r="F1169">
        <f t="shared" si="186"/>
        <v>13</v>
      </c>
      <c r="G1169">
        <f t="shared" si="187"/>
        <v>2</v>
      </c>
      <c r="H1169" t="str">
        <f t="shared" si="188"/>
        <v>Monday</v>
      </c>
      <c r="I1169">
        <f t="shared" si="189"/>
        <v>11</v>
      </c>
      <c r="J1169" t="str">
        <f t="shared" si="190"/>
        <v>No</v>
      </c>
    </row>
    <row r="1170" spans="1:10" x14ac:dyDescent="0.25">
      <c r="A1170" s="2">
        <f t="shared" si="181"/>
        <v>44999</v>
      </c>
      <c r="B1170">
        <f t="shared" si="182"/>
        <v>2023</v>
      </c>
      <c r="C1170" s="3">
        <f t="shared" si="183"/>
        <v>1</v>
      </c>
      <c r="D1170" t="str">
        <f t="shared" si="184"/>
        <v>March</v>
      </c>
      <c r="E1170" t="str">
        <f t="shared" si="185"/>
        <v>Mar</v>
      </c>
      <c r="F1170">
        <f t="shared" si="186"/>
        <v>14</v>
      </c>
      <c r="G1170">
        <f t="shared" si="187"/>
        <v>3</v>
      </c>
      <c r="H1170" t="str">
        <f t="shared" si="188"/>
        <v>Tuesday</v>
      </c>
      <c r="I1170">
        <f t="shared" si="189"/>
        <v>11</v>
      </c>
      <c r="J1170" t="str">
        <f t="shared" si="190"/>
        <v>No</v>
      </c>
    </row>
    <row r="1171" spans="1:10" x14ac:dyDescent="0.25">
      <c r="A1171" s="2">
        <f t="shared" si="181"/>
        <v>45000</v>
      </c>
      <c r="B1171">
        <f t="shared" si="182"/>
        <v>2023</v>
      </c>
      <c r="C1171" s="3">
        <f t="shared" si="183"/>
        <v>1</v>
      </c>
      <c r="D1171" t="str">
        <f t="shared" si="184"/>
        <v>March</v>
      </c>
      <c r="E1171" t="str">
        <f t="shared" si="185"/>
        <v>Mar</v>
      </c>
      <c r="F1171">
        <f t="shared" si="186"/>
        <v>15</v>
      </c>
      <c r="G1171">
        <f t="shared" si="187"/>
        <v>4</v>
      </c>
      <c r="H1171" t="str">
        <f t="shared" si="188"/>
        <v>Wednesday</v>
      </c>
      <c r="I1171">
        <f t="shared" si="189"/>
        <v>11</v>
      </c>
      <c r="J1171" t="str">
        <f t="shared" si="190"/>
        <v>No</v>
      </c>
    </row>
    <row r="1172" spans="1:10" x14ac:dyDescent="0.25">
      <c r="A1172" s="2">
        <f t="shared" si="181"/>
        <v>45001</v>
      </c>
      <c r="B1172">
        <f t="shared" si="182"/>
        <v>2023</v>
      </c>
      <c r="C1172" s="3">
        <f t="shared" si="183"/>
        <v>1</v>
      </c>
      <c r="D1172" t="str">
        <f t="shared" si="184"/>
        <v>March</v>
      </c>
      <c r="E1172" t="str">
        <f t="shared" si="185"/>
        <v>Mar</v>
      </c>
      <c r="F1172">
        <f t="shared" si="186"/>
        <v>16</v>
      </c>
      <c r="G1172">
        <f t="shared" si="187"/>
        <v>5</v>
      </c>
      <c r="H1172" t="str">
        <f t="shared" si="188"/>
        <v>Thursday</v>
      </c>
      <c r="I1172">
        <f t="shared" si="189"/>
        <v>11</v>
      </c>
      <c r="J1172" t="str">
        <f t="shared" si="190"/>
        <v>No</v>
      </c>
    </row>
    <row r="1173" spans="1:10" x14ac:dyDescent="0.25">
      <c r="A1173" s="2">
        <f t="shared" si="181"/>
        <v>45002</v>
      </c>
      <c r="B1173">
        <f t="shared" si="182"/>
        <v>2023</v>
      </c>
      <c r="C1173" s="3">
        <f t="shared" si="183"/>
        <v>1</v>
      </c>
      <c r="D1173" t="str">
        <f t="shared" si="184"/>
        <v>March</v>
      </c>
      <c r="E1173" t="str">
        <f t="shared" si="185"/>
        <v>Mar</v>
      </c>
      <c r="F1173">
        <f t="shared" si="186"/>
        <v>17</v>
      </c>
      <c r="G1173">
        <f t="shared" si="187"/>
        <v>6</v>
      </c>
      <c r="H1173" t="str">
        <f t="shared" si="188"/>
        <v>Friday</v>
      </c>
      <c r="I1173">
        <f t="shared" si="189"/>
        <v>11</v>
      </c>
      <c r="J1173" t="str">
        <f t="shared" si="190"/>
        <v>No</v>
      </c>
    </row>
    <row r="1174" spans="1:10" x14ac:dyDescent="0.25">
      <c r="A1174" s="2">
        <f t="shared" si="181"/>
        <v>45003</v>
      </c>
      <c r="B1174">
        <f t="shared" si="182"/>
        <v>2023</v>
      </c>
      <c r="C1174" s="3">
        <f t="shared" si="183"/>
        <v>1</v>
      </c>
      <c r="D1174" t="str">
        <f t="shared" si="184"/>
        <v>March</v>
      </c>
      <c r="E1174" t="str">
        <f t="shared" si="185"/>
        <v>Mar</v>
      </c>
      <c r="F1174">
        <f t="shared" si="186"/>
        <v>18</v>
      </c>
      <c r="G1174">
        <f t="shared" si="187"/>
        <v>7</v>
      </c>
      <c r="H1174" t="str">
        <f t="shared" si="188"/>
        <v>Saturday</v>
      </c>
      <c r="I1174">
        <f t="shared" si="189"/>
        <v>11</v>
      </c>
      <c r="J1174" t="str">
        <f t="shared" si="190"/>
        <v>Yes</v>
      </c>
    </row>
    <row r="1175" spans="1:10" x14ac:dyDescent="0.25">
      <c r="A1175" s="2">
        <f t="shared" si="181"/>
        <v>45004</v>
      </c>
      <c r="B1175">
        <f t="shared" si="182"/>
        <v>2023</v>
      </c>
      <c r="C1175" s="3">
        <f t="shared" si="183"/>
        <v>1</v>
      </c>
      <c r="D1175" t="str">
        <f t="shared" si="184"/>
        <v>March</v>
      </c>
      <c r="E1175" t="str">
        <f t="shared" si="185"/>
        <v>Mar</v>
      </c>
      <c r="F1175">
        <f t="shared" si="186"/>
        <v>19</v>
      </c>
      <c r="G1175">
        <f t="shared" si="187"/>
        <v>1</v>
      </c>
      <c r="H1175" t="str">
        <f t="shared" si="188"/>
        <v>Sunday</v>
      </c>
      <c r="I1175">
        <f t="shared" si="189"/>
        <v>12</v>
      </c>
      <c r="J1175" t="str">
        <f t="shared" si="190"/>
        <v>Yes</v>
      </c>
    </row>
    <row r="1176" spans="1:10" x14ac:dyDescent="0.25">
      <c r="A1176" s="2">
        <f t="shared" si="181"/>
        <v>45005</v>
      </c>
      <c r="B1176">
        <f t="shared" si="182"/>
        <v>2023</v>
      </c>
      <c r="C1176" s="3">
        <f t="shared" si="183"/>
        <v>1</v>
      </c>
      <c r="D1176" t="str">
        <f t="shared" si="184"/>
        <v>March</v>
      </c>
      <c r="E1176" t="str">
        <f t="shared" si="185"/>
        <v>Mar</v>
      </c>
      <c r="F1176">
        <f t="shared" si="186"/>
        <v>20</v>
      </c>
      <c r="G1176">
        <f t="shared" si="187"/>
        <v>2</v>
      </c>
      <c r="H1176" t="str">
        <f t="shared" si="188"/>
        <v>Monday</v>
      </c>
      <c r="I1176">
        <f t="shared" si="189"/>
        <v>12</v>
      </c>
      <c r="J1176" t="str">
        <f t="shared" si="190"/>
        <v>No</v>
      </c>
    </row>
    <row r="1177" spans="1:10" x14ac:dyDescent="0.25">
      <c r="A1177" s="2">
        <f t="shared" si="181"/>
        <v>45006</v>
      </c>
      <c r="B1177">
        <f t="shared" si="182"/>
        <v>2023</v>
      </c>
      <c r="C1177" s="3">
        <f t="shared" si="183"/>
        <v>1</v>
      </c>
      <c r="D1177" t="str">
        <f t="shared" si="184"/>
        <v>March</v>
      </c>
      <c r="E1177" t="str">
        <f t="shared" si="185"/>
        <v>Mar</v>
      </c>
      <c r="F1177">
        <f t="shared" si="186"/>
        <v>21</v>
      </c>
      <c r="G1177">
        <f t="shared" si="187"/>
        <v>3</v>
      </c>
      <c r="H1177" t="str">
        <f t="shared" si="188"/>
        <v>Tuesday</v>
      </c>
      <c r="I1177">
        <f t="shared" si="189"/>
        <v>12</v>
      </c>
      <c r="J1177" t="str">
        <f t="shared" si="190"/>
        <v>No</v>
      </c>
    </row>
    <row r="1178" spans="1:10" x14ac:dyDescent="0.25">
      <c r="A1178" s="2">
        <f t="shared" si="181"/>
        <v>45007</v>
      </c>
      <c r="B1178">
        <f t="shared" si="182"/>
        <v>2023</v>
      </c>
      <c r="C1178" s="3">
        <f t="shared" si="183"/>
        <v>1</v>
      </c>
      <c r="D1178" t="str">
        <f t="shared" si="184"/>
        <v>March</v>
      </c>
      <c r="E1178" t="str">
        <f t="shared" si="185"/>
        <v>Mar</v>
      </c>
      <c r="F1178">
        <f t="shared" si="186"/>
        <v>22</v>
      </c>
      <c r="G1178">
        <f t="shared" si="187"/>
        <v>4</v>
      </c>
      <c r="H1178" t="str">
        <f t="shared" si="188"/>
        <v>Wednesday</v>
      </c>
      <c r="I1178">
        <f t="shared" si="189"/>
        <v>12</v>
      </c>
      <c r="J1178" t="str">
        <f t="shared" si="190"/>
        <v>No</v>
      </c>
    </row>
    <row r="1179" spans="1:10" x14ac:dyDescent="0.25">
      <c r="A1179" s="2">
        <f t="shared" si="181"/>
        <v>45008</v>
      </c>
      <c r="B1179">
        <f t="shared" si="182"/>
        <v>2023</v>
      </c>
      <c r="C1179" s="3">
        <f t="shared" si="183"/>
        <v>1</v>
      </c>
      <c r="D1179" t="str">
        <f t="shared" si="184"/>
        <v>March</v>
      </c>
      <c r="E1179" t="str">
        <f t="shared" si="185"/>
        <v>Mar</v>
      </c>
      <c r="F1179">
        <f t="shared" si="186"/>
        <v>23</v>
      </c>
      <c r="G1179">
        <f t="shared" si="187"/>
        <v>5</v>
      </c>
      <c r="H1179" t="str">
        <f t="shared" si="188"/>
        <v>Thursday</v>
      </c>
      <c r="I1179">
        <f t="shared" si="189"/>
        <v>12</v>
      </c>
      <c r="J1179" t="str">
        <f t="shared" si="190"/>
        <v>No</v>
      </c>
    </row>
    <row r="1180" spans="1:10" x14ac:dyDescent="0.25">
      <c r="A1180" s="2">
        <f t="shared" si="181"/>
        <v>45009</v>
      </c>
      <c r="B1180">
        <f t="shared" si="182"/>
        <v>2023</v>
      </c>
      <c r="C1180" s="3">
        <f t="shared" si="183"/>
        <v>1</v>
      </c>
      <c r="D1180" t="str">
        <f t="shared" si="184"/>
        <v>March</v>
      </c>
      <c r="E1180" t="str">
        <f t="shared" si="185"/>
        <v>Mar</v>
      </c>
      <c r="F1180">
        <f t="shared" si="186"/>
        <v>24</v>
      </c>
      <c r="G1180">
        <f t="shared" si="187"/>
        <v>6</v>
      </c>
      <c r="H1180" t="str">
        <f t="shared" si="188"/>
        <v>Friday</v>
      </c>
      <c r="I1180">
        <f t="shared" si="189"/>
        <v>12</v>
      </c>
      <c r="J1180" t="str">
        <f t="shared" si="190"/>
        <v>No</v>
      </c>
    </row>
    <row r="1181" spans="1:10" x14ac:dyDescent="0.25">
      <c r="A1181" s="2">
        <f t="shared" si="181"/>
        <v>45010</v>
      </c>
      <c r="B1181">
        <f t="shared" si="182"/>
        <v>2023</v>
      </c>
      <c r="C1181" s="3">
        <f t="shared" si="183"/>
        <v>1</v>
      </c>
      <c r="D1181" t="str">
        <f t="shared" si="184"/>
        <v>March</v>
      </c>
      <c r="E1181" t="str">
        <f t="shared" si="185"/>
        <v>Mar</v>
      </c>
      <c r="F1181">
        <f t="shared" si="186"/>
        <v>25</v>
      </c>
      <c r="G1181">
        <f t="shared" si="187"/>
        <v>7</v>
      </c>
      <c r="H1181" t="str">
        <f t="shared" si="188"/>
        <v>Saturday</v>
      </c>
      <c r="I1181">
        <f t="shared" si="189"/>
        <v>12</v>
      </c>
      <c r="J1181" t="str">
        <f t="shared" si="190"/>
        <v>Yes</v>
      </c>
    </row>
    <row r="1182" spans="1:10" x14ac:dyDescent="0.25">
      <c r="A1182" s="2">
        <f t="shared" si="181"/>
        <v>45011</v>
      </c>
      <c r="B1182">
        <f t="shared" si="182"/>
        <v>2023</v>
      </c>
      <c r="C1182" s="3">
        <f t="shared" si="183"/>
        <v>1</v>
      </c>
      <c r="D1182" t="str">
        <f t="shared" si="184"/>
        <v>March</v>
      </c>
      <c r="E1182" t="str">
        <f t="shared" si="185"/>
        <v>Mar</v>
      </c>
      <c r="F1182">
        <f t="shared" si="186"/>
        <v>26</v>
      </c>
      <c r="G1182">
        <f t="shared" si="187"/>
        <v>1</v>
      </c>
      <c r="H1182" t="str">
        <f t="shared" si="188"/>
        <v>Sunday</v>
      </c>
      <c r="I1182">
        <f t="shared" si="189"/>
        <v>13</v>
      </c>
      <c r="J1182" t="str">
        <f t="shared" si="190"/>
        <v>Yes</v>
      </c>
    </row>
    <row r="1183" spans="1:10" x14ac:dyDescent="0.25">
      <c r="A1183" s="2">
        <f t="shared" si="181"/>
        <v>45012</v>
      </c>
      <c r="B1183">
        <f t="shared" si="182"/>
        <v>2023</v>
      </c>
      <c r="C1183" s="3">
        <f t="shared" si="183"/>
        <v>1</v>
      </c>
      <c r="D1183" t="str">
        <f t="shared" si="184"/>
        <v>March</v>
      </c>
      <c r="E1183" t="str">
        <f t="shared" si="185"/>
        <v>Mar</v>
      </c>
      <c r="F1183">
        <f t="shared" si="186"/>
        <v>27</v>
      </c>
      <c r="G1183">
        <f t="shared" si="187"/>
        <v>2</v>
      </c>
      <c r="H1183" t="str">
        <f t="shared" si="188"/>
        <v>Monday</v>
      </c>
      <c r="I1183">
        <f t="shared" si="189"/>
        <v>13</v>
      </c>
      <c r="J1183" t="str">
        <f t="shared" si="190"/>
        <v>No</v>
      </c>
    </row>
    <row r="1184" spans="1:10" x14ac:dyDescent="0.25">
      <c r="A1184" s="2">
        <f t="shared" si="181"/>
        <v>45013</v>
      </c>
      <c r="B1184">
        <f t="shared" si="182"/>
        <v>2023</v>
      </c>
      <c r="C1184" s="3">
        <f t="shared" si="183"/>
        <v>1</v>
      </c>
      <c r="D1184" t="str">
        <f t="shared" si="184"/>
        <v>March</v>
      </c>
      <c r="E1184" t="str">
        <f t="shared" si="185"/>
        <v>Mar</v>
      </c>
      <c r="F1184">
        <f t="shared" si="186"/>
        <v>28</v>
      </c>
      <c r="G1184">
        <f t="shared" si="187"/>
        <v>3</v>
      </c>
      <c r="H1184" t="str">
        <f t="shared" si="188"/>
        <v>Tuesday</v>
      </c>
      <c r="I1184">
        <f t="shared" si="189"/>
        <v>13</v>
      </c>
      <c r="J1184" t="str">
        <f t="shared" si="190"/>
        <v>No</v>
      </c>
    </row>
    <row r="1185" spans="1:10" x14ac:dyDescent="0.25">
      <c r="A1185" s="2">
        <f t="shared" si="181"/>
        <v>45014</v>
      </c>
      <c r="B1185">
        <f t="shared" si="182"/>
        <v>2023</v>
      </c>
      <c r="C1185" s="3">
        <f t="shared" si="183"/>
        <v>1</v>
      </c>
      <c r="D1185" t="str">
        <f t="shared" si="184"/>
        <v>March</v>
      </c>
      <c r="E1185" t="str">
        <f t="shared" si="185"/>
        <v>Mar</v>
      </c>
      <c r="F1185">
        <f t="shared" si="186"/>
        <v>29</v>
      </c>
      <c r="G1185">
        <f t="shared" si="187"/>
        <v>4</v>
      </c>
      <c r="H1185" t="str">
        <f t="shared" si="188"/>
        <v>Wednesday</v>
      </c>
      <c r="I1185">
        <f t="shared" si="189"/>
        <v>13</v>
      </c>
      <c r="J1185" t="str">
        <f t="shared" si="190"/>
        <v>No</v>
      </c>
    </row>
    <row r="1186" spans="1:10" x14ac:dyDescent="0.25">
      <c r="A1186" s="2">
        <f t="shared" si="181"/>
        <v>45015</v>
      </c>
      <c r="B1186">
        <f t="shared" si="182"/>
        <v>2023</v>
      </c>
      <c r="C1186" s="3">
        <f t="shared" si="183"/>
        <v>1</v>
      </c>
      <c r="D1186" t="str">
        <f t="shared" si="184"/>
        <v>March</v>
      </c>
      <c r="E1186" t="str">
        <f t="shared" si="185"/>
        <v>Mar</v>
      </c>
      <c r="F1186">
        <f t="shared" si="186"/>
        <v>30</v>
      </c>
      <c r="G1186">
        <f t="shared" si="187"/>
        <v>5</v>
      </c>
      <c r="H1186" t="str">
        <f t="shared" si="188"/>
        <v>Thursday</v>
      </c>
      <c r="I1186">
        <f t="shared" si="189"/>
        <v>13</v>
      </c>
      <c r="J1186" t="str">
        <f t="shared" si="190"/>
        <v>No</v>
      </c>
    </row>
    <row r="1187" spans="1:10" x14ac:dyDescent="0.25">
      <c r="A1187" s="2">
        <f t="shared" si="181"/>
        <v>45016</v>
      </c>
      <c r="B1187">
        <f t="shared" si="182"/>
        <v>2023</v>
      </c>
      <c r="C1187" s="3">
        <f t="shared" si="183"/>
        <v>1</v>
      </c>
      <c r="D1187" t="str">
        <f t="shared" si="184"/>
        <v>March</v>
      </c>
      <c r="E1187" t="str">
        <f t="shared" si="185"/>
        <v>Mar</v>
      </c>
      <c r="F1187">
        <f t="shared" si="186"/>
        <v>31</v>
      </c>
      <c r="G1187">
        <f t="shared" si="187"/>
        <v>6</v>
      </c>
      <c r="H1187" t="str">
        <f t="shared" si="188"/>
        <v>Friday</v>
      </c>
      <c r="I1187">
        <f t="shared" si="189"/>
        <v>13</v>
      </c>
      <c r="J1187" t="str">
        <f t="shared" si="190"/>
        <v>No</v>
      </c>
    </row>
    <row r="1188" spans="1:10" x14ac:dyDescent="0.25">
      <c r="A1188" s="2">
        <f t="shared" si="181"/>
        <v>45017</v>
      </c>
      <c r="B1188">
        <f t="shared" si="182"/>
        <v>2023</v>
      </c>
      <c r="C1188" s="3">
        <f t="shared" si="183"/>
        <v>2</v>
      </c>
      <c r="D1188" t="str">
        <f t="shared" si="184"/>
        <v>April</v>
      </c>
      <c r="E1188" t="str">
        <f t="shared" si="185"/>
        <v>Apr</v>
      </c>
      <c r="F1188">
        <f t="shared" si="186"/>
        <v>1</v>
      </c>
      <c r="G1188">
        <f t="shared" si="187"/>
        <v>7</v>
      </c>
      <c r="H1188" t="str">
        <f t="shared" si="188"/>
        <v>Saturday</v>
      </c>
      <c r="I1188">
        <f t="shared" si="189"/>
        <v>13</v>
      </c>
      <c r="J1188" t="str">
        <f t="shared" si="190"/>
        <v>Yes</v>
      </c>
    </row>
    <row r="1189" spans="1:10" x14ac:dyDescent="0.25">
      <c r="A1189" s="2">
        <f t="shared" si="181"/>
        <v>45018</v>
      </c>
      <c r="B1189">
        <f t="shared" si="182"/>
        <v>2023</v>
      </c>
      <c r="C1189" s="3">
        <f t="shared" si="183"/>
        <v>2</v>
      </c>
      <c r="D1189" t="str">
        <f t="shared" si="184"/>
        <v>April</v>
      </c>
      <c r="E1189" t="str">
        <f t="shared" si="185"/>
        <v>Apr</v>
      </c>
      <c r="F1189">
        <f t="shared" si="186"/>
        <v>2</v>
      </c>
      <c r="G1189">
        <f t="shared" si="187"/>
        <v>1</v>
      </c>
      <c r="H1189" t="str">
        <f t="shared" si="188"/>
        <v>Sunday</v>
      </c>
      <c r="I1189">
        <f t="shared" si="189"/>
        <v>14</v>
      </c>
      <c r="J1189" t="str">
        <f t="shared" si="190"/>
        <v>Yes</v>
      </c>
    </row>
    <row r="1190" spans="1:10" x14ac:dyDescent="0.25">
      <c r="A1190" s="2">
        <f t="shared" si="181"/>
        <v>45019</v>
      </c>
      <c r="B1190">
        <f t="shared" si="182"/>
        <v>2023</v>
      </c>
      <c r="C1190" s="3">
        <f t="shared" si="183"/>
        <v>2</v>
      </c>
      <c r="D1190" t="str">
        <f t="shared" si="184"/>
        <v>April</v>
      </c>
      <c r="E1190" t="str">
        <f t="shared" si="185"/>
        <v>Apr</v>
      </c>
      <c r="F1190">
        <f t="shared" si="186"/>
        <v>3</v>
      </c>
      <c r="G1190">
        <f t="shared" si="187"/>
        <v>2</v>
      </c>
      <c r="H1190" t="str">
        <f t="shared" si="188"/>
        <v>Monday</v>
      </c>
      <c r="I1190">
        <f t="shared" si="189"/>
        <v>14</v>
      </c>
      <c r="J1190" t="str">
        <f t="shared" si="190"/>
        <v>No</v>
      </c>
    </row>
    <row r="1191" spans="1:10" x14ac:dyDescent="0.25">
      <c r="A1191" s="2">
        <f t="shared" ref="A1191:A1254" si="191">A1190+1</f>
        <v>45020</v>
      </c>
      <c r="B1191">
        <f t="shared" si="182"/>
        <v>2023</v>
      </c>
      <c r="C1191" s="3">
        <f t="shared" si="183"/>
        <v>2</v>
      </c>
      <c r="D1191" t="str">
        <f t="shared" si="184"/>
        <v>April</v>
      </c>
      <c r="E1191" t="str">
        <f t="shared" si="185"/>
        <v>Apr</v>
      </c>
      <c r="F1191">
        <f t="shared" si="186"/>
        <v>4</v>
      </c>
      <c r="G1191">
        <f t="shared" si="187"/>
        <v>3</v>
      </c>
      <c r="H1191" t="str">
        <f t="shared" si="188"/>
        <v>Tuesday</v>
      </c>
      <c r="I1191">
        <f t="shared" si="189"/>
        <v>14</v>
      </c>
      <c r="J1191" t="str">
        <f t="shared" si="190"/>
        <v>No</v>
      </c>
    </row>
    <row r="1192" spans="1:10" x14ac:dyDescent="0.25">
      <c r="A1192" s="2">
        <f t="shared" si="191"/>
        <v>45021</v>
      </c>
      <c r="B1192">
        <f t="shared" si="182"/>
        <v>2023</v>
      </c>
      <c r="C1192" s="3">
        <f t="shared" si="183"/>
        <v>2</v>
      </c>
      <c r="D1192" t="str">
        <f t="shared" si="184"/>
        <v>April</v>
      </c>
      <c r="E1192" t="str">
        <f t="shared" si="185"/>
        <v>Apr</v>
      </c>
      <c r="F1192">
        <f t="shared" si="186"/>
        <v>5</v>
      </c>
      <c r="G1192">
        <f t="shared" si="187"/>
        <v>4</v>
      </c>
      <c r="H1192" t="str">
        <f t="shared" si="188"/>
        <v>Wednesday</v>
      </c>
      <c r="I1192">
        <f t="shared" si="189"/>
        <v>14</v>
      </c>
      <c r="J1192" t="str">
        <f t="shared" si="190"/>
        <v>No</v>
      </c>
    </row>
    <row r="1193" spans="1:10" x14ac:dyDescent="0.25">
      <c r="A1193" s="2">
        <f t="shared" si="191"/>
        <v>45022</v>
      </c>
      <c r="B1193">
        <f t="shared" si="182"/>
        <v>2023</v>
      </c>
      <c r="C1193" s="3">
        <f t="shared" si="183"/>
        <v>2</v>
      </c>
      <c r="D1193" t="str">
        <f t="shared" si="184"/>
        <v>April</v>
      </c>
      <c r="E1193" t="str">
        <f t="shared" si="185"/>
        <v>Apr</v>
      </c>
      <c r="F1193">
        <f t="shared" si="186"/>
        <v>6</v>
      </c>
      <c r="G1193">
        <f t="shared" si="187"/>
        <v>5</v>
      </c>
      <c r="H1193" t="str">
        <f t="shared" si="188"/>
        <v>Thursday</v>
      </c>
      <c r="I1193">
        <f t="shared" si="189"/>
        <v>14</v>
      </c>
      <c r="J1193" t="str">
        <f t="shared" si="190"/>
        <v>No</v>
      </c>
    </row>
    <row r="1194" spans="1:10" x14ac:dyDescent="0.25">
      <c r="A1194" s="2">
        <f t="shared" si="191"/>
        <v>45023</v>
      </c>
      <c r="B1194">
        <f t="shared" si="182"/>
        <v>2023</v>
      </c>
      <c r="C1194" s="3">
        <f t="shared" si="183"/>
        <v>2</v>
      </c>
      <c r="D1194" t="str">
        <f t="shared" si="184"/>
        <v>April</v>
      </c>
      <c r="E1194" t="str">
        <f t="shared" si="185"/>
        <v>Apr</v>
      </c>
      <c r="F1194">
        <f t="shared" si="186"/>
        <v>7</v>
      </c>
      <c r="G1194">
        <f t="shared" si="187"/>
        <v>6</v>
      </c>
      <c r="H1194" t="str">
        <f t="shared" si="188"/>
        <v>Friday</v>
      </c>
      <c r="I1194">
        <f t="shared" si="189"/>
        <v>14</v>
      </c>
      <c r="J1194" t="str">
        <f t="shared" si="190"/>
        <v>No</v>
      </c>
    </row>
    <row r="1195" spans="1:10" x14ac:dyDescent="0.25">
      <c r="A1195" s="2">
        <f t="shared" si="191"/>
        <v>45024</v>
      </c>
      <c r="B1195">
        <f t="shared" si="182"/>
        <v>2023</v>
      </c>
      <c r="C1195" s="3">
        <f t="shared" si="183"/>
        <v>2</v>
      </c>
      <c r="D1195" t="str">
        <f t="shared" si="184"/>
        <v>April</v>
      </c>
      <c r="E1195" t="str">
        <f t="shared" si="185"/>
        <v>Apr</v>
      </c>
      <c r="F1195">
        <f t="shared" si="186"/>
        <v>8</v>
      </c>
      <c r="G1195">
        <f t="shared" si="187"/>
        <v>7</v>
      </c>
      <c r="H1195" t="str">
        <f t="shared" si="188"/>
        <v>Saturday</v>
      </c>
      <c r="I1195">
        <f t="shared" si="189"/>
        <v>14</v>
      </c>
      <c r="J1195" t="str">
        <f t="shared" si="190"/>
        <v>Yes</v>
      </c>
    </row>
    <row r="1196" spans="1:10" x14ac:dyDescent="0.25">
      <c r="A1196" s="2">
        <f t="shared" si="191"/>
        <v>45025</v>
      </c>
      <c r="B1196">
        <f t="shared" si="182"/>
        <v>2023</v>
      </c>
      <c r="C1196" s="3">
        <f t="shared" si="183"/>
        <v>2</v>
      </c>
      <c r="D1196" t="str">
        <f t="shared" si="184"/>
        <v>April</v>
      </c>
      <c r="E1196" t="str">
        <f t="shared" si="185"/>
        <v>Apr</v>
      </c>
      <c r="F1196">
        <f t="shared" si="186"/>
        <v>9</v>
      </c>
      <c r="G1196">
        <f t="shared" si="187"/>
        <v>1</v>
      </c>
      <c r="H1196" t="str">
        <f t="shared" si="188"/>
        <v>Sunday</v>
      </c>
      <c r="I1196">
        <f t="shared" si="189"/>
        <v>15</v>
      </c>
      <c r="J1196" t="str">
        <f t="shared" si="190"/>
        <v>Yes</v>
      </c>
    </row>
    <row r="1197" spans="1:10" x14ac:dyDescent="0.25">
      <c r="A1197" s="2">
        <f t="shared" si="191"/>
        <v>45026</v>
      </c>
      <c r="B1197">
        <f t="shared" si="182"/>
        <v>2023</v>
      </c>
      <c r="C1197" s="3">
        <f t="shared" si="183"/>
        <v>2</v>
      </c>
      <c r="D1197" t="str">
        <f t="shared" si="184"/>
        <v>April</v>
      </c>
      <c r="E1197" t="str">
        <f t="shared" si="185"/>
        <v>Apr</v>
      </c>
      <c r="F1197">
        <f t="shared" si="186"/>
        <v>10</v>
      </c>
      <c r="G1197">
        <f t="shared" si="187"/>
        <v>2</v>
      </c>
      <c r="H1197" t="str">
        <f t="shared" si="188"/>
        <v>Monday</v>
      </c>
      <c r="I1197">
        <f t="shared" si="189"/>
        <v>15</v>
      </c>
      <c r="J1197" t="str">
        <f t="shared" si="190"/>
        <v>No</v>
      </c>
    </row>
    <row r="1198" spans="1:10" x14ac:dyDescent="0.25">
      <c r="A1198" s="2">
        <f t="shared" si="191"/>
        <v>45027</v>
      </c>
      <c r="B1198">
        <f t="shared" si="182"/>
        <v>2023</v>
      </c>
      <c r="C1198" s="3">
        <f t="shared" si="183"/>
        <v>2</v>
      </c>
      <c r="D1198" t="str">
        <f t="shared" si="184"/>
        <v>April</v>
      </c>
      <c r="E1198" t="str">
        <f t="shared" si="185"/>
        <v>Apr</v>
      </c>
      <c r="F1198">
        <f t="shared" si="186"/>
        <v>11</v>
      </c>
      <c r="G1198">
        <f t="shared" si="187"/>
        <v>3</v>
      </c>
      <c r="H1198" t="str">
        <f t="shared" si="188"/>
        <v>Tuesday</v>
      </c>
      <c r="I1198">
        <f t="shared" si="189"/>
        <v>15</v>
      </c>
      <c r="J1198" t="str">
        <f t="shared" si="190"/>
        <v>No</v>
      </c>
    </row>
    <row r="1199" spans="1:10" x14ac:dyDescent="0.25">
      <c r="A1199" s="2">
        <f t="shared" si="191"/>
        <v>45028</v>
      </c>
      <c r="B1199">
        <f t="shared" si="182"/>
        <v>2023</v>
      </c>
      <c r="C1199" s="3">
        <f t="shared" si="183"/>
        <v>2</v>
      </c>
      <c r="D1199" t="str">
        <f t="shared" si="184"/>
        <v>April</v>
      </c>
      <c r="E1199" t="str">
        <f t="shared" si="185"/>
        <v>Apr</v>
      </c>
      <c r="F1199">
        <f t="shared" si="186"/>
        <v>12</v>
      </c>
      <c r="G1199">
        <f t="shared" si="187"/>
        <v>4</v>
      </c>
      <c r="H1199" t="str">
        <f t="shared" si="188"/>
        <v>Wednesday</v>
      </c>
      <c r="I1199">
        <f t="shared" si="189"/>
        <v>15</v>
      </c>
      <c r="J1199" t="str">
        <f t="shared" si="190"/>
        <v>No</v>
      </c>
    </row>
    <row r="1200" spans="1:10" x14ac:dyDescent="0.25">
      <c r="A1200" s="2">
        <f t="shared" si="191"/>
        <v>45029</v>
      </c>
      <c r="B1200">
        <f t="shared" si="182"/>
        <v>2023</v>
      </c>
      <c r="C1200" s="3">
        <f t="shared" si="183"/>
        <v>2</v>
      </c>
      <c r="D1200" t="str">
        <f t="shared" si="184"/>
        <v>April</v>
      </c>
      <c r="E1200" t="str">
        <f t="shared" si="185"/>
        <v>Apr</v>
      </c>
      <c r="F1200">
        <f t="shared" si="186"/>
        <v>13</v>
      </c>
      <c r="G1200">
        <f t="shared" si="187"/>
        <v>5</v>
      </c>
      <c r="H1200" t="str">
        <f t="shared" si="188"/>
        <v>Thursday</v>
      </c>
      <c r="I1200">
        <f t="shared" si="189"/>
        <v>15</v>
      </c>
      <c r="J1200" t="str">
        <f t="shared" si="190"/>
        <v>No</v>
      </c>
    </row>
    <row r="1201" spans="1:10" x14ac:dyDescent="0.25">
      <c r="A1201" s="2">
        <f t="shared" si="191"/>
        <v>45030</v>
      </c>
      <c r="B1201">
        <f t="shared" si="182"/>
        <v>2023</v>
      </c>
      <c r="C1201" s="3">
        <f t="shared" si="183"/>
        <v>2</v>
      </c>
      <c r="D1201" t="str">
        <f t="shared" si="184"/>
        <v>April</v>
      </c>
      <c r="E1201" t="str">
        <f t="shared" si="185"/>
        <v>Apr</v>
      </c>
      <c r="F1201">
        <f t="shared" si="186"/>
        <v>14</v>
      </c>
      <c r="G1201">
        <f t="shared" si="187"/>
        <v>6</v>
      </c>
      <c r="H1201" t="str">
        <f t="shared" si="188"/>
        <v>Friday</v>
      </c>
      <c r="I1201">
        <f t="shared" si="189"/>
        <v>15</v>
      </c>
      <c r="J1201" t="str">
        <f t="shared" si="190"/>
        <v>No</v>
      </c>
    </row>
    <row r="1202" spans="1:10" x14ac:dyDescent="0.25">
      <c r="A1202" s="2">
        <f t="shared" si="191"/>
        <v>45031</v>
      </c>
      <c r="B1202">
        <f t="shared" si="182"/>
        <v>2023</v>
      </c>
      <c r="C1202" s="3">
        <f t="shared" si="183"/>
        <v>2</v>
      </c>
      <c r="D1202" t="str">
        <f t="shared" si="184"/>
        <v>April</v>
      </c>
      <c r="E1202" t="str">
        <f t="shared" si="185"/>
        <v>Apr</v>
      </c>
      <c r="F1202">
        <f t="shared" si="186"/>
        <v>15</v>
      </c>
      <c r="G1202">
        <f t="shared" si="187"/>
        <v>7</v>
      </c>
      <c r="H1202" t="str">
        <f t="shared" si="188"/>
        <v>Saturday</v>
      </c>
      <c r="I1202">
        <f t="shared" si="189"/>
        <v>15</v>
      </c>
      <c r="J1202" t="str">
        <f t="shared" si="190"/>
        <v>Yes</v>
      </c>
    </row>
    <row r="1203" spans="1:10" x14ac:dyDescent="0.25">
      <c r="A1203" s="2">
        <f t="shared" si="191"/>
        <v>45032</v>
      </c>
      <c r="B1203">
        <f t="shared" si="182"/>
        <v>2023</v>
      </c>
      <c r="C1203" s="3">
        <f t="shared" si="183"/>
        <v>2</v>
      </c>
      <c r="D1203" t="str">
        <f t="shared" si="184"/>
        <v>April</v>
      </c>
      <c r="E1203" t="str">
        <f t="shared" si="185"/>
        <v>Apr</v>
      </c>
      <c r="F1203">
        <f t="shared" si="186"/>
        <v>16</v>
      </c>
      <c r="G1203">
        <f t="shared" si="187"/>
        <v>1</v>
      </c>
      <c r="H1203" t="str">
        <f t="shared" si="188"/>
        <v>Sunday</v>
      </c>
      <c r="I1203">
        <f t="shared" si="189"/>
        <v>16</v>
      </c>
      <c r="J1203" t="str">
        <f t="shared" si="190"/>
        <v>Yes</v>
      </c>
    </row>
    <row r="1204" spans="1:10" x14ac:dyDescent="0.25">
      <c r="A1204" s="2">
        <f t="shared" si="191"/>
        <v>45033</v>
      </c>
      <c r="B1204">
        <f t="shared" si="182"/>
        <v>2023</v>
      </c>
      <c r="C1204" s="3">
        <f t="shared" si="183"/>
        <v>2</v>
      </c>
      <c r="D1204" t="str">
        <f t="shared" si="184"/>
        <v>April</v>
      </c>
      <c r="E1204" t="str">
        <f t="shared" si="185"/>
        <v>Apr</v>
      </c>
      <c r="F1204">
        <f t="shared" si="186"/>
        <v>17</v>
      </c>
      <c r="G1204">
        <f t="shared" si="187"/>
        <v>2</v>
      </c>
      <c r="H1204" t="str">
        <f t="shared" si="188"/>
        <v>Monday</v>
      </c>
      <c r="I1204">
        <f t="shared" si="189"/>
        <v>16</v>
      </c>
      <c r="J1204" t="str">
        <f t="shared" si="190"/>
        <v>No</v>
      </c>
    </row>
    <row r="1205" spans="1:10" x14ac:dyDescent="0.25">
      <c r="A1205" s="2">
        <f t="shared" si="191"/>
        <v>45034</v>
      </c>
      <c r="B1205">
        <f t="shared" si="182"/>
        <v>2023</v>
      </c>
      <c r="C1205" s="3">
        <f t="shared" si="183"/>
        <v>2</v>
      </c>
      <c r="D1205" t="str">
        <f t="shared" si="184"/>
        <v>April</v>
      </c>
      <c r="E1205" t="str">
        <f t="shared" si="185"/>
        <v>Apr</v>
      </c>
      <c r="F1205">
        <f t="shared" si="186"/>
        <v>18</v>
      </c>
      <c r="G1205">
        <f t="shared" si="187"/>
        <v>3</v>
      </c>
      <c r="H1205" t="str">
        <f t="shared" si="188"/>
        <v>Tuesday</v>
      </c>
      <c r="I1205">
        <f t="shared" si="189"/>
        <v>16</v>
      </c>
      <c r="J1205" t="str">
        <f t="shared" si="190"/>
        <v>No</v>
      </c>
    </row>
    <row r="1206" spans="1:10" x14ac:dyDescent="0.25">
      <c r="A1206" s="2">
        <f t="shared" si="191"/>
        <v>45035</v>
      </c>
      <c r="B1206">
        <f t="shared" si="182"/>
        <v>2023</v>
      </c>
      <c r="C1206" s="3">
        <f t="shared" si="183"/>
        <v>2</v>
      </c>
      <c r="D1206" t="str">
        <f t="shared" si="184"/>
        <v>April</v>
      </c>
      <c r="E1206" t="str">
        <f t="shared" si="185"/>
        <v>Apr</v>
      </c>
      <c r="F1206">
        <f t="shared" si="186"/>
        <v>19</v>
      </c>
      <c r="G1206">
        <f t="shared" si="187"/>
        <v>4</v>
      </c>
      <c r="H1206" t="str">
        <f t="shared" si="188"/>
        <v>Wednesday</v>
      </c>
      <c r="I1206">
        <f t="shared" si="189"/>
        <v>16</v>
      </c>
      <c r="J1206" t="str">
        <f t="shared" si="190"/>
        <v>No</v>
      </c>
    </row>
    <row r="1207" spans="1:10" x14ac:dyDescent="0.25">
      <c r="A1207" s="2">
        <f t="shared" si="191"/>
        <v>45036</v>
      </c>
      <c r="B1207">
        <f t="shared" si="182"/>
        <v>2023</v>
      </c>
      <c r="C1207" s="3">
        <f t="shared" si="183"/>
        <v>2</v>
      </c>
      <c r="D1207" t="str">
        <f t="shared" si="184"/>
        <v>April</v>
      </c>
      <c r="E1207" t="str">
        <f t="shared" si="185"/>
        <v>Apr</v>
      </c>
      <c r="F1207">
        <f t="shared" si="186"/>
        <v>20</v>
      </c>
      <c r="G1207">
        <f t="shared" si="187"/>
        <v>5</v>
      </c>
      <c r="H1207" t="str">
        <f t="shared" si="188"/>
        <v>Thursday</v>
      </c>
      <c r="I1207">
        <f t="shared" si="189"/>
        <v>16</v>
      </c>
      <c r="J1207" t="str">
        <f t="shared" si="190"/>
        <v>No</v>
      </c>
    </row>
    <row r="1208" spans="1:10" x14ac:dyDescent="0.25">
      <c r="A1208" s="2">
        <f t="shared" si="191"/>
        <v>45037</v>
      </c>
      <c r="B1208">
        <f t="shared" si="182"/>
        <v>2023</v>
      </c>
      <c r="C1208" s="3">
        <f t="shared" si="183"/>
        <v>2</v>
      </c>
      <c r="D1208" t="str">
        <f t="shared" si="184"/>
        <v>April</v>
      </c>
      <c r="E1208" t="str">
        <f t="shared" si="185"/>
        <v>Apr</v>
      </c>
      <c r="F1208">
        <f t="shared" si="186"/>
        <v>21</v>
      </c>
      <c r="G1208">
        <f t="shared" si="187"/>
        <v>6</v>
      </c>
      <c r="H1208" t="str">
        <f t="shared" si="188"/>
        <v>Friday</v>
      </c>
      <c r="I1208">
        <f t="shared" si="189"/>
        <v>16</v>
      </c>
      <c r="J1208" t="str">
        <f t="shared" si="190"/>
        <v>No</v>
      </c>
    </row>
    <row r="1209" spans="1:10" x14ac:dyDescent="0.25">
      <c r="A1209" s="2">
        <f t="shared" si="191"/>
        <v>45038</v>
      </c>
      <c r="B1209">
        <f t="shared" si="182"/>
        <v>2023</v>
      </c>
      <c r="C1209" s="3">
        <f t="shared" si="183"/>
        <v>2</v>
      </c>
      <c r="D1209" t="str">
        <f t="shared" si="184"/>
        <v>April</v>
      </c>
      <c r="E1209" t="str">
        <f t="shared" si="185"/>
        <v>Apr</v>
      </c>
      <c r="F1209">
        <f t="shared" si="186"/>
        <v>22</v>
      </c>
      <c r="G1209">
        <f t="shared" si="187"/>
        <v>7</v>
      </c>
      <c r="H1209" t="str">
        <f t="shared" si="188"/>
        <v>Saturday</v>
      </c>
      <c r="I1209">
        <f t="shared" si="189"/>
        <v>16</v>
      </c>
      <c r="J1209" t="str">
        <f t="shared" si="190"/>
        <v>Yes</v>
      </c>
    </row>
    <row r="1210" spans="1:10" x14ac:dyDescent="0.25">
      <c r="A1210" s="2">
        <f t="shared" si="191"/>
        <v>45039</v>
      </c>
      <c r="B1210">
        <f t="shared" si="182"/>
        <v>2023</v>
      </c>
      <c r="C1210" s="3">
        <f t="shared" si="183"/>
        <v>2</v>
      </c>
      <c r="D1210" t="str">
        <f t="shared" si="184"/>
        <v>April</v>
      </c>
      <c r="E1210" t="str">
        <f t="shared" si="185"/>
        <v>Apr</v>
      </c>
      <c r="F1210">
        <f t="shared" si="186"/>
        <v>23</v>
      </c>
      <c r="G1210">
        <f t="shared" si="187"/>
        <v>1</v>
      </c>
      <c r="H1210" t="str">
        <f t="shared" si="188"/>
        <v>Sunday</v>
      </c>
      <c r="I1210">
        <f t="shared" si="189"/>
        <v>17</v>
      </c>
      <c r="J1210" t="str">
        <f t="shared" si="190"/>
        <v>Yes</v>
      </c>
    </row>
    <row r="1211" spans="1:10" x14ac:dyDescent="0.25">
      <c r="A1211" s="2">
        <f t="shared" si="191"/>
        <v>45040</v>
      </c>
      <c r="B1211">
        <f t="shared" si="182"/>
        <v>2023</v>
      </c>
      <c r="C1211" s="3">
        <f t="shared" si="183"/>
        <v>2</v>
      </c>
      <c r="D1211" t="str">
        <f t="shared" si="184"/>
        <v>April</v>
      </c>
      <c r="E1211" t="str">
        <f t="shared" si="185"/>
        <v>Apr</v>
      </c>
      <c r="F1211">
        <f t="shared" si="186"/>
        <v>24</v>
      </c>
      <c r="G1211">
        <f t="shared" si="187"/>
        <v>2</v>
      </c>
      <c r="H1211" t="str">
        <f t="shared" si="188"/>
        <v>Monday</v>
      </c>
      <c r="I1211">
        <f t="shared" si="189"/>
        <v>17</v>
      </c>
      <c r="J1211" t="str">
        <f t="shared" si="190"/>
        <v>No</v>
      </c>
    </row>
    <row r="1212" spans="1:10" x14ac:dyDescent="0.25">
      <c r="A1212" s="2">
        <f t="shared" si="191"/>
        <v>45041</v>
      </c>
      <c r="B1212">
        <f t="shared" si="182"/>
        <v>2023</v>
      </c>
      <c r="C1212" s="3">
        <f t="shared" si="183"/>
        <v>2</v>
      </c>
      <c r="D1212" t="str">
        <f t="shared" si="184"/>
        <v>April</v>
      </c>
      <c r="E1212" t="str">
        <f t="shared" si="185"/>
        <v>Apr</v>
      </c>
      <c r="F1212">
        <f t="shared" si="186"/>
        <v>25</v>
      </c>
      <c r="G1212">
        <f t="shared" si="187"/>
        <v>3</v>
      </c>
      <c r="H1212" t="str">
        <f t="shared" si="188"/>
        <v>Tuesday</v>
      </c>
      <c r="I1212">
        <f t="shared" si="189"/>
        <v>17</v>
      </c>
      <c r="J1212" t="str">
        <f t="shared" si="190"/>
        <v>No</v>
      </c>
    </row>
    <row r="1213" spans="1:10" x14ac:dyDescent="0.25">
      <c r="A1213" s="2">
        <f t="shared" si="191"/>
        <v>45042</v>
      </c>
      <c r="B1213">
        <f t="shared" si="182"/>
        <v>2023</v>
      </c>
      <c r="C1213" s="3">
        <f t="shared" si="183"/>
        <v>2</v>
      </c>
      <c r="D1213" t="str">
        <f t="shared" si="184"/>
        <v>April</v>
      </c>
      <c r="E1213" t="str">
        <f t="shared" si="185"/>
        <v>Apr</v>
      </c>
      <c r="F1213">
        <f t="shared" si="186"/>
        <v>26</v>
      </c>
      <c r="G1213">
        <f t="shared" si="187"/>
        <v>4</v>
      </c>
      <c r="H1213" t="str">
        <f t="shared" si="188"/>
        <v>Wednesday</v>
      </c>
      <c r="I1213">
        <f t="shared" si="189"/>
        <v>17</v>
      </c>
      <c r="J1213" t="str">
        <f t="shared" si="190"/>
        <v>No</v>
      </c>
    </row>
    <row r="1214" spans="1:10" x14ac:dyDescent="0.25">
      <c r="A1214" s="2">
        <f t="shared" si="191"/>
        <v>45043</v>
      </c>
      <c r="B1214">
        <f t="shared" si="182"/>
        <v>2023</v>
      </c>
      <c r="C1214" s="3">
        <f t="shared" si="183"/>
        <v>2</v>
      </c>
      <c r="D1214" t="str">
        <f t="shared" si="184"/>
        <v>April</v>
      </c>
      <c r="E1214" t="str">
        <f t="shared" si="185"/>
        <v>Apr</v>
      </c>
      <c r="F1214">
        <f t="shared" si="186"/>
        <v>27</v>
      </c>
      <c r="G1214">
        <f t="shared" si="187"/>
        <v>5</v>
      </c>
      <c r="H1214" t="str">
        <f t="shared" si="188"/>
        <v>Thursday</v>
      </c>
      <c r="I1214">
        <f t="shared" si="189"/>
        <v>17</v>
      </c>
      <c r="J1214" t="str">
        <f t="shared" si="190"/>
        <v>No</v>
      </c>
    </row>
    <row r="1215" spans="1:10" x14ac:dyDescent="0.25">
      <c r="A1215" s="2">
        <f t="shared" si="191"/>
        <v>45044</v>
      </c>
      <c r="B1215">
        <f t="shared" si="182"/>
        <v>2023</v>
      </c>
      <c r="C1215" s="3">
        <f t="shared" si="183"/>
        <v>2</v>
      </c>
      <c r="D1215" t="str">
        <f t="shared" si="184"/>
        <v>April</v>
      </c>
      <c r="E1215" t="str">
        <f t="shared" si="185"/>
        <v>Apr</v>
      </c>
      <c r="F1215">
        <f t="shared" si="186"/>
        <v>28</v>
      </c>
      <c r="G1215">
        <f t="shared" si="187"/>
        <v>6</v>
      </c>
      <c r="H1215" t="str">
        <f t="shared" si="188"/>
        <v>Friday</v>
      </c>
      <c r="I1215">
        <f t="shared" si="189"/>
        <v>17</v>
      </c>
      <c r="J1215" t="str">
        <f t="shared" si="190"/>
        <v>No</v>
      </c>
    </row>
    <row r="1216" spans="1:10" x14ac:dyDescent="0.25">
      <c r="A1216" s="2">
        <f t="shared" si="191"/>
        <v>45045</v>
      </c>
      <c r="B1216">
        <f t="shared" si="182"/>
        <v>2023</v>
      </c>
      <c r="C1216" s="3">
        <f t="shared" si="183"/>
        <v>2</v>
      </c>
      <c r="D1216" t="str">
        <f t="shared" si="184"/>
        <v>April</v>
      </c>
      <c r="E1216" t="str">
        <f t="shared" si="185"/>
        <v>Apr</v>
      </c>
      <c r="F1216">
        <f t="shared" si="186"/>
        <v>29</v>
      </c>
      <c r="G1216">
        <f t="shared" si="187"/>
        <v>7</v>
      </c>
      <c r="H1216" t="str">
        <f t="shared" si="188"/>
        <v>Saturday</v>
      </c>
      <c r="I1216">
        <f t="shared" si="189"/>
        <v>17</v>
      </c>
      <c r="J1216" t="str">
        <f t="shared" si="190"/>
        <v>Yes</v>
      </c>
    </row>
    <row r="1217" spans="1:10" x14ac:dyDescent="0.25">
      <c r="A1217" s="2">
        <f t="shared" si="191"/>
        <v>45046</v>
      </c>
      <c r="B1217">
        <f t="shared" si="182"/>
        <v>2023</v>
      </c>
      <c r="C1217" s="3">
        <f t="shared" si="183"/>
        <v>2</v>
      </c>
      <c r="D1217" t="str">
        <f t="shared" si="184"/>
        <v>April</v>
      </c>
      <c r="E1217" t="str">
        <f t="shared" si="185"/>
        <v>Apr</v>
      </c>
      <c r="F1217">
        <f t="shared" si="186"/>
        <v>30</v>
      </c>
      <c r="G1217">
        <f t="shared" si="187"/>
        <v>1</v>
      </c>
      <c r="H1217" t="str">
        <f t="shared" si="188"/>
        <v>Sunday</v>
      </c>
      <c r="I1217">
        <f t="shared" si="189"/>
        <v>18</v>
      </c>
      <c r="J1217" t="str">
        <f t="shared" si="190"/>
        <v>Yes</v>
      </c>
    </row>
    <row r="1218" spans="1:10" x14ac:dyDescent="0.25">
      <c r="A1218" s="2">
        <f t="shared" si="191"/>
        <v>45047</v>
      </c>
      <c r="B1218">
        <f t="shared" si="182"/>
        <v>2023</v>
      </c>
      <c r="C1218" s="3">
        <f t="shared" si="183"/>
        <v>2</v>
      </c>
      <c r="D1218" t="str">
        <f t="shared" si="184"/>
        <v>May</v>
      </c>
      <c r="E1218" t="str">
        <f t="shared" si="185"/>
        <v>May</v>
      </c>
      <c r="F1218">
        <f t="shared" si="186"/>
        <v>1</v>
      </c>
      <c r="G1218">
        <f t="shared" si="187"/>
        <v>2</v>
      </c>
      <c r="H1218" t="str">
        <f t="shared" si="188"/>
        <v>Monday</v>
      </c>
      <c r="I1218">
        <f t="shared" si="189"/>
        <v>18</v>
      </c>
      <c r="J1218" t="str">
        <f t="shared" si="190"/>
        <v>No</v>
      </c>
    </row>
    <row r="1219" spans="1:10" x14ac:dyDescent="0.25">
      <c r="A1219" s="2">
        <f t="shared" si="191"/>
        <v>45048</v>
      </c>
      <c r="B1219">
        <f t="shared" ref="B1219:B1282" si="192">YEAR(A1219)</f>
        <v>2023</v>
      </c>
      <c r="C1219" s="3">
        <f t="shared" ref="C1219:C1282" si="193">ROUNDUP(MONTH(A1219)/3, 0)</f>
        <v>2</v>
      </c>
      <c r="D1219" t="str">
        <f t="shared" ref="D1219:D1282" si="194">TEXT(A1219,"mmmm")</f>
        <v>May</v>
      </c>
      <c r="E1219" t="str">
        <f t="shared" ref="E1219:E1282" si="195">TEXT(A1219,"mmm")</f>
        <v>May</v>
      </c>
      <c r="F1219">
        <f t="shared" ref="F1219:F1282" si="196">DAY(A1219)</f>
        <v>2</v>
      </c>
      <c r="G1219">
        <f t="shared" ref="G1219:G1282" si="197">WEEKDAY(A1219, 1 )</f>
        <v>3</v>
      </c>
      <c r="H1219" t="str">
        <f t="shared" ref="H1219:H1282" si="198">TEXT(A1219,"dddd")</f>
        <v>Tuesday</v>
      </c>
      <c r="I1219">
        <f t="shared" ref="I1219:I1282" si="199">WEEKNUM(A1219,1)</f>
        <v>18</v>
      </c>
      <c r="J1219" t="str">
        <f t="shared" ref="J1219:J1282" si="200">IF(OR(G1219=1,G1219=7), "Yes", "No")</f>
        <v>No</v>
      </c>
    </row>
    <row r="1220" spans="1:10" x14ac:dyDescent="0.25">
      <c r="A1220" s="2">
        <f t="shared" si="191"/>
        <v>45049</v>
      </c>
      <c r="B1220">
        <f t="shared" si="192"/>
        <v>2023</v>
      </c>
      <c r="C1220" s="3">
        <f t="shared" si="193"/>
        <v>2</v>
      </c>
      <c r="D1220" t="str">
        <f t="shared" si="194"/>
        <v>May</v>
      </c>
      <c r="E1220" t="str">
        <f t="shared" si="195"/>
        <v>May</v>
      </c>
      <c r="F1220">
        <f t="shared" si="196"/>
        <v>3</v>
      </c>
      <c r="G1220">
        <f t="shared" si="197"/>
        <v>4</v>
      </c>
      <c r="H1220" t="str">
        <f t="shared" si="198"/>
        <v>Wednesday</v>
      </c>
      <c r="I1220">
        <f t="shared" si="199"/>
        <v>18</v>
      </c>
      <c r="J1220" t="str">
        <f t="shared" si="200"/>
        <v>No</v>
      </c>
    </row>
    <row r="1221" spans="1:10" x14ac:dyDescent="0.25">
      <c r="A1221" s="2">
        <f t="shared" si="191"/>
        <v>45050</v>
      </c>
      <c r="B1221">
        <f t="shared" si="192"/>
        <v>2023</v>
      </c>
      <c r="C1221" s="3">
        <f t="shared" si="193"/>
        <v>2</v>
      </c>
      <c r="D1221" t="str">
        <f t="shared" si="194"/>
        <v>May</v>
      </c>
      <c r="E1221" t="str">
        <f t="shared" si="195"/>
        <v>May</v>
      </c>
      <c r="F1221">
        <f t="shared" si="196"/>
        <v>4</v>
      </c>
      <c r="G1221">
        <f t="shared" si="197"/>
        <v>5</v>
      </c>
      <c r="H1221" t="str">
        <f t="shared" si="198"/>
        <v>Thursday</v>
      </c>
      <c r="I1221">
        <f t="shared" si="199"/>
        <v>18</v>
      </c>
      <c r="J1221" t="str">
        <f t="shared" si="200"/>
        <v>No</v>
      </c>
    </row>
    <row r="1222" spans="1:10" x14ac:dyDescent="0.25">
      <c r="A1222" s="2">
        <f t="shared" si="191"/>
        <v>45051</v>
      </c>
      <c r="B1222">
        <f t="shared" si="192"/>
        <v>2023</v>
      </c>
      <c r="C1222" s="3">
        <f t="shared" si="193"/>
        <v>2</v>
      </c>
      <c r="D1222" t="str">
        <f t="shared" si="194"/>
        <v>May</v>
      </c>
      <c r="E1222" t="str">
        <f t="shared" si="195"/>
        <v>May</v>
      </c>
      <c r="F1222">
        <f t="shared" si="196"/>
        <v>5</v>
      </c>
      <c r="G1222">
        <f t="shared" si="197"/>
        <v>6</v>
      </c>
      <c r="H1222" t="str">
        <f t="shared" si="198"/>
        <v>Friday</v>
      </c>
      <c r="I1222">
        <f t="shared" si="199"/>
        <v>18</v>
      </c>
      <c r="J1222" t="str">
        <f t="shared" si="200"/>
        <v>No</v>
      </c>
    </row>
    <row r="1223" spans="1:10" x14ac:dyDescent="0.25">
      <c r="A1223" s="2">
        <f t="shared" si="191"/>
        <v>45052</v>
      </c>
      <c r="B1223">
        <f t="shared" si="192"/>
        <v>2023</v>
      </c>
      <c r="C1223" s="3">
        <f t="shared" si="193"/>
        <v>2</v>
      </c>
      <c r="D1223" t="str">
        <f t="shared" si="194"/>
        <v>May</v>
      </c>
      <c r="E1223" t="str">
        <f t="shared" si="195"/>
        <v>May</v>
      </c>
      <c r="F1223">
        <f t="shared" si="196"/>
        <v>6</v>
      </c>
      <c r="G1223">
        <f t="shared" si="197"/>
        <v>7</v>
      </c>
      <c r="H1223" t="str">
        <f t="shared" si="198"/>
        <v>Saturday</v>
      </c>
      <c r="I1223">
        <f t="shared" si="199"/>
        <v>18</v>
      </c>
      <c r="J1223" t="str">
        <f t="shared" si="200"/>
        <v>Yes</v>
      </c>
    </row>
    <row r="1224" spans="1:10" x14ac:dyDescent="0.25">
      <c r="A1224" s="2">
        <f t="shared" si="191"/>
        <v>45053</v>
      </c>
      <c r="B1224">
        <f t="shared" si="192"/>
        <v>2023</v>
      </c>
      <c r="C1224" s="3">
        <f t="shared" si="193"/>
        <v>2</v>
      </c>
      <c r="D1224" t="str">
        <f t="shared" si="194"/>
        <v>May</v>
      </c>
      <c r="E1224" t="str">
        <f t="shared" si="195"/>
        <v>May</v>
      </c>
      <c r="F1224">
        <f t="shared" si="196"/>
        <v>7</v>
      </c>
      <c r="G1224">
        <f t="shared" si="197"/>
        <v>1</v>
      </c>
      <c r="H1224" t="str">
        <f t="shared" si="198"/>
        <v>Sunday</v>
      </c>
      <c r="I1224">
        <f t="shared" si="199"/>
        <v>19</v>
      </c>
      <c r="J1224" t="str">
        <f t="shared" si="200"/>
        <v>Yes</v>
      </c>
    </row>
    <row r="1225" spans="1:10" x14ac:dyDescent="0.25">
      <c r="A1225" s="2">
        <f t="shared" si="191"/>
        <v>45054</v>
      </c>
      <c r="B1225">
        <f t="shared" si="192"/>
        <v>2023</v>
      </c>
      <c r="C1225" s="3">
        <f t="shared" si="193"/>
        <v>2</v>
      </c>
      <c r="D1225" t="str">
        <f t="shared" si="194"/>
        <v>May</v>
      </c>
      <c r="E1225" t="str">
        <f t="shared" si="195"/>
        <v>May</v>
      </c>
      <c r="F1225">
        <f t="shared" si="196"/>
        <v>8</v>
      </c>
      <c r="G1225">
        <f t="shared" si="197"/>
        <v>2</v>
      </c>
      <c r="H1225" t="str">
        <f t="shared" si="198"/>
        <v>Monday</v>
      </c>
      <c r="I1225">
        <f t="shared" si="199"/>
        <v>19</v>
      </c>
      <c r="J1225" t="str">
        <f t="shared" si="200"/>
        <v>No</v>
      </c>
    </row>
    <row r="1226" spans="1:10" x14ac:dyDescent="0.25">
      <c r="A1226" s="2">
        <f t="shared" si="191"/>
        <v>45055</v>
      </c>
      <c r="B1226">
        <f t="shared" si="192"/>
        <v>2023</v>
      </c>
      <c r="C1226" s="3">
        <f t="shared" si="193"/>
        <v>2</v>
      </c>
      <c r="D1226" t="str">
        <f t="shared" si="194"/>
        <v>May</v>
      </c>
      <c r="E1226" t="str">
        <f t="shared" si="195"/>
        <v>May</v>
      </c>
      <c r="F1226">
        <f t="shared" si="196"/>
        <v>9</v>
      </c>
      <c r="G1226">
        <f t="shared" si="197"/>
        <v>3</v>
      </c>
      <c r="H1226" t="str">
        <f t="shared" si="198"/>
        <v>Tuesday</v>
      </c>
      <c r="I1226">
        <f t="shared" si="199"/>
        <v>19</v>
      </c>
      <c r="J1226" t="str">
        <f t="shared" si="200"/>
        <v>No</v>
      </c>
    </row>
    <row r="1227" spans="1:10" x14ac:dyDescent="0.25">
      <c r="A1227" s="2">
        <f t="shared" si="191"/>
        <v>45056</v>
      </c>
      <c r="B1227">
        <f t="shared" si="192"/>
        <v>2023</v>
      </c>
      <c r="C1227" s="3">
        <f t="shared" si="193"/>
        <v>2</v>
      </c>
      <c r="D1227" t="str">
        <f t="shared" si="194"/>
        <v>May</v>
      </c>
      <c r="E1227" t="str">
        <f t="shared" si="195"/>
        <v>May</v>
      </c>
      <c r="F1227">
        <f t="shared" si="196"/>
        <v>10</v>
      </c>
      <c r="G1227">
        <f t="shared" si="197"/>
        <v>4</v>
      </c>
      <c r="H1227" t="str">
        <f t="shared" si="198"/>
        <v>Wednesday</v>
      </c>
      <c r="I1227">
        <f t="shared" si="199"/>
        <v>19</v>
      </c>
      <c r="J1227" t="str">
        <f t="shared" si="200"/>
        <v>No</v>
      </c>
    </row>
    <row r="1228" spans="1:10" x14ac:dyDescent="0.25">
      <c r="A1228" s="2">
        <f t="shared" si="191"/>
        <v>45057</v>
      </c>
      <c r="B1228">
        <f t="shared" si="192"/>
        <v>2023</v>
      </c>
      <c r="C1228" s="3">
        <f t="shared" si="193"/>
        <v>2</v>
      </c>
      <c r="D1228" t="str">
        <f t="shared" si="194"/>
        <v>May</v>
      </c>
      <c r="E1228" t="str">
        <f t="shared" si="195"/>
        <v>May</v>
      </c>
      <c r="F1228">
        <f t="shared" si="196"/>
        <v>11</v>
      </c>
      <c r="G1228">
        <f t="shared" si="197"/>
        <v>5</v>
      </c>
      <c r="H1228" t="str">
        <f t="shared" si="198"/>
        <v>Thursday</v>
      </c>
      <c r="I1228">
        <f t="shared" si="199"/>
        <v>19</v>
      </c>
      <c r="J1228" t="str">
        <f t="shared" si="200"/>
        <v>No</v>
      </c>
    </row>
    <row r="1229" spans="1:10" x14ac:dyDescent="0.25">
      <c r="A1229" s="2">
        <f t="shared" si="191"/>
        <v>45058</v>
      </c>
      <c r="B1229">
        <f t="shared" si="192"/>
        <v>2023</v>
      </c>
      <c r="C1229" s="3">
        <f t="shared" si="193"/>
        <v>2</v>
      </c>
      <c r="D1229" t="str">
        <f t="shared" si="194"/>
        <v>May</v>
      </c>
      <c r="E1229" t="str">
        <f t="shared" si="195"/>
        <v>May</v>
      </c>
      <c r="F1229">
        <f t="shared" si="196"/>
        <v>12</v>
      </c>
      <c r="G1229">
        <f t="shared" si="197"/>
        <v>6</v>
      </c>
      <c r="H1229" t="str">
        <f t="shared" si="198"/>
        <v>Friday</v>
      </c>
      <c r="I1229">
        <f t="shared" si="199"/>
        <v>19</v>
      </c>
      <c r="J1229" t="str">
        <f t="shared" si="200"/>
        <v>No</v>
      </c>
    </row>
    <row r="1230" spans="1:10" x14ac:dyDescent="0.25">
      <c r="A1230" s="2">
        <f t="shared" si="191"/>
        <v>45059</v>
      </c>
      <c r="B1230">
        <f t="shared" si="192"/>
        <v>2023</v>
      </c>
      <c r="C1230" s="3">
        <f t="shared" si="193"/>
        <v>2</v>
      </c>
      <c r="D1230" t="str">
        <f t="shared" si="194"/>
        <v>May</v>
      </c>
      <c r="E1230" t="str">
        <f t="shared" si="195"/>
        <v>May</v>
      </c>
      <c r="F1230">
        <f t="shared" si="196"/>
        <v>13</v>
      </c>
      <c r="G1230">
        <f t="shared" si="197"/>
        <v>7</v>
      </c>
      <c r="H1230" t="str">
        <f t="shared" si="198"/>
        <v>Saturday</v>
      </c>
      <c r="I1230">
        <f t="shared" si="199"/>
        <v>19</v>
      </c>
      <c r="J1230" t="str">
        <f t="shared" si="200"/>
        <v>Yes</v>
      </c>
    </row>
    <row r="1231" spans="1:10" x14ac:dyDescent="0.25">
      <c r="A1231" s="2">
        <f t="shared" si="191"/>
        <v>45060</v>
      </c>
      <c r="B1231">
        <f t="shared" si="192"/>
        <v>2023</v>
      </c>
      <c r="C1231" s="3">
        <f t="shared" si="193"/>
        <v>2</v>
      </c>
      <c r="D1231" t="str">
        <f t="shared" si="194"/>
        <v>May</v>
      </c>
      <c r="E1231" t="str">
        <f t="shared" si="195"/>
        <v>May</v>
      </c>
      <c r="F1231">
        <f t="shared" si="196"/>
        <v>14</v>
      </c>
      <c r="G1231">
        <f t="shared" si="197"/>
        <v>1</v>
      </c>
      <c r="H1231" t="str">
        <f t="shared" si="198"/>
        <v>Sunday</v>
      </c>
      <c r="I1231">
        <f t="shared" si="199"/>
        <v>20</v>
      </c>
      <c r="J1231" t="str">
        <f t="shared" si="200"/>
        <v>Yes</v>
      </c>
    </row>
    <row r="1232" spans="1:10" x14ac:dyDescent="0.25">
      <c r="A1232" s="2">
        <f t="shared" si="191"/>
        <v>45061</v>
      </c>
      <c r="B1232">
        <f t="shared" si="192"/>
        <v>2023</v>
      </c>
      <c r="C1232" s="3">
        <f t="shared" si="193"/>
        <v>2</v>
      </c>
      <c r="D1232" t="str">
        <f t="shared" si="194"/>
        <v>May</v>
      </c>
      <c r="E1232" t="str">
        <f t="shared" si="195"/>
        <v>May</v>
      </c>
      <c r="F1232">
        <f t="shared" si="196"/>
        <v>15</v>
      </c>
      <c r="G1232">
        <f t="shared" si="197"/>
        <v>2</v>
      </c>
      <c r="H1232" t="str">
        <f t="shared" si="198"/>
        <v>Monday</v>
      </c>
      <c r="I1232">
        <f t="shared" si="199"/>
        <v>20</v>
      </c>
      <c r="J1232" t="str">
        <f t="shared" si="200"/>
        <v>No</v>
      </c>
    </row>
    <row r="1233" spans="1:10" x14ac:dyDescent="0.25">
      <c r="A1233" s="2">
        <f t="shared" si="191"/>
        <v>45062</v>
      </c>
      <c r="B1233">
        <f t="shared" si="192"/>
        <v>2023</v>
      </c>
      <c r="C1233" s="3">
        <f t="shared" si="193"/>
        <v>2</v>
      </c>
      <c r="D1233" t="str">
        <f t="shared" si="194"/>
        <v>May</v>
      </c>
      <c r="E1233" t="str">
        <f t="shared" si="195"/>
        <v>May</v>
      </c>
      <c r="F1233">
        <f t="shared" si="196"/>
        <v>16</v>
      </c>
      <c r="G1233">
        <f t="shared" si="197"/>
        <v>3</v>
      </c>
      <c r="H1233" t="str">
        <f t="shared" si="198"/>
        <v>Tuesday</v>
      </c>
      <c r="I1233">
        <f t="shared" si="199"/>
        <v>20</v>
      </c>
      <c r="J1233" t="str">
        <f t="shared" si="200"/>
        <v>No</v>
      </c>
    </row>
    <row r="1234" spans="1:10" x14ac:dyDescent="0.25">
      <c r="A1234" s="2">
        <f t="shared" si="191"/>
        <v>45063</v>
      </c>
      <c r="B1234">
        <f t="shared" si="192"/>
        <v>2023</v>
      </c>
      <c r="C1234" s="3">
        <f t="shared" si="193"/>
        <v>2</v>
      </c>
      <c r="D1234" t="str">
        <f t="shared" si="194"/>
        <v>May</v>
      </c>
      <c r="E1234" t="str">
        <f t="shared" si="195"/>
        <v>May</v>
      </c>
      <c r="F1234">
        <f t="shared" si="196"/>
        <v>17</v>
      </c>
      <c r="G1234">
        <f t="shared" si="197"/>
        <v>4</v>
      </c>
      <c r="H1234" t="str">
        <f t="shared" si="198"/>
        <v>Wednesday</v>
      </c>
      <c r="I1234">
        <f t="shared" si="199"/>
        <v>20</v>
      </c>
      <c r="J1234" t="str">
        <f t="shared" si="200"/>
        <v>No</v>
      </c>
    </row>
    <row r="1235" spans="1:10" x14ac:dyDescent="0.25">
      <c r="A1235" s="2">
        <f t="shared" si="191"/>
        <v>45064</v>
      </c>
      <c r="B1235">
        <f t="shared" si="192"/>
        <v>2023</v>
      </c>
      <c r="C1235" s="3">
        <f t="shared" si="193"/>
        <v>2</v>
      </c>
      <c r="D1235" t="str">
        <f t="shared" si="194"/>
        <v>May</v>
      </c>
      <c r="E1235" t="str">
        <f t="shared" si="195"/>
        <v>May</v>
      </c>
      <c r="F1235">
        <f t="shared" si="196"/>
        <v>18</v>
      </c>
      <c r="G1235">
        <f t="shared" si="197"/>
        <v>5</v>
      </c>
      <c r="H1235" t="str">
        <f t="shared" si="198"/>
        <v>Thursday</v>
      </c>
      <c r="I1235">
        <f t="shared" si="199"/>
        <v>20</v>
      </c>
      <c r="J1235" t="str">
        <f t="shared" si="200"/>
        <v>No</v>
      </c>
    </row>
    <row r="1236" spans="1:10" x14ac:dyDescent="0.25">
      <c r="A1236" s="2">
        <f t="shared" si="191"/>
        <v>45065</v>
      </c>
      <c r="B1236">
        <f t="shared" si="192"/>
        <v>2023</v>
      </c>
      <c r="C1236" s="3">
        <f t="shared" si="193"/>
        <v>2</v>
      </c>
      <c r="D1236" t="str">
        <f t="shared" si="194"/>
        <v>May</v>
      </c>
      <c r="E1236" t="str">
        <f t="shared" si="195"/>
        <v>May</v>
      </c>
      <c r="F1236">
        <f t="shared" si="196"/>
        <v>19</v>
      </c>
      <c r="G1236">
        <f t="shared" si="197"/>
        <v>6</v>
      </c>
      <c r="H1236" t="str">
        <f t="shared" si="198"/>
        <v>Friday</v>
      </c>
      <c r="I1236">
        <f t="shared" si="199"/>
        <v>20</v>
      </c>
      <c r="J1236" t="str">
        <f t="shared" si="200"/>
        <v>No</v>
      </c>
    </row>
    <row r="1237" spans="1:10" x14ac:dyDescent="0.25">
      <c r="A1237" s="2">
        <f t="shared" si="191"/>
        <v>45066</v>
      </c>
      <c r="B1237">
        <f t="shared" si="192"/>
        <v>2023</v>
      </c>
      <c r="C1237" s="3">
        <f t="shared" si="193"/>
        <v>2</v>
      </c>
      <c r="D1237" t="str">
        <f t="shared" si="194"/>
        <v>May</v>
      </c>
      <c r="E1237" t="str">
        <f t="shared" si="195"/>
        <v>May</v>
      </c>
      <c r="F1237">
        <f t="shared" si="196"/>
        <v>20</v>
      </c>
      <c r="G1237">
        <f t="shared" si="197"/>
        <v>7</v>
      </c>
      <c r="H1237" t="str">
        <f t="shared" si="198"/>
        <v>Saturday</v>
      </c>
      <c r="I1237">
        <f t="shared" si="199"/>
        <v>20</v>
      </c>
      <c r="J1237" t="str">
        <f t="shared" si="200"/>
        <v>Yes</v>
      </c>
    </row>
    <row r="1238" spans="1:10" x14ac:dyDescent="0.25">
      <c r="A1238" s="2">
        <f t="shared" si="191"/>
        <v>45067</v>
      </c>
      <c r="B1238">
        <f t="shared" si="192"/>
        <v>2023</v>
      </c>
      <c r="C1238" s="3">
        <f t="shared" si="193"/>
        <v>2</v>
      </c>
      <c r="D1238" t="str">
        <f t="shared" si="194"/>
        <v>May</v>
      </c>
      <c r="E1238" t="str">
        <f t="shared" si="195"/>
        <v>May</v>
      </c>
      <c r="F1238">
        <f t="shared" si="196"/>
        <v>21</v>
      </c>
      <c r="G1238">
        <f t="shared" si="197"/>
        <v>1</v>
      </c>
      <c r="H1238" t="str">
        <f t="shared" si="198"/>
        <v>Sunday</v>
      </c>
      <c r="I1238">
        <f t="shared" si="199"/>
        <v>21</v>
      </c>
      <c r="J1238" t="str">
        <f t="shared" si="200"/>
        <v>Yes</v>
      </c>
    </row>
    <row r="1239" spans="1:10" x14ac:dyDescent="0.25">
      <c r="A1239" s="2">
        <f t="shared" si="191"/>
        <v>45068</v>
      </c>
      <c r="B1239">
        <f t="shared" si="192"/>
        <v>2023</v>
      </c>
      <c r="C1239" s="3">
        <f t="shared" si="193"/>
        <v>2</v>
      </c>
      <c r="D1239" t="str">
        <f t="shared" si="194"/>
        <v>May</v>
      </c>
      <c r="E1239" t="str">
        <f t="shared" si="195"/>
        <v>May</v>
      </c>
      <c r="F1239">
        <f t="shared" si="196"/>
        <v>22</v>
      </c>
      <c r="G1239">
        <f t="shared" si="197"/>
        <v>2</v>
      </c>
      <c r="H1239" t="str">
        <f t="shared" si="198"/>
        <v>Monday</v>
      </c>
      <c r="I1239">
        <f t="shared" si="199"/>
        <v>21</v>
      </c>
      <c r="J1239" t="str">
        <f t="shared" si="200"/>
        <v>No</v>
      </c>
    </row>
    <row r="1240" spans="1:10" x14ac:dyDescent="0.25">
      <c r="A1240" s="2">
        <f t="shared" si="191"/>
        <v>45069</v>
      </c>
      <c r="B1240">
        <f t="shared" si="192"/>
        <v>2023</v>
      </c>
      <c r="C1240" s="3">
        <f t="shared" si="193"/>
        <v>2</v>
      </c>
      <c r="D1240" t="str">
        <f t="shared" si="194"/>
        <v>May</v>
      </c>
      <c r="E1240" t="str">
        <f t="shared" si="195"/>
        <v>May</v>
      </c>
      <c r="F1240">
        <f t="shared" si="196"/>
        <v>23</v>
      </c>
      <c r="G1240">
        <f t="shared" si="197"/>
        <v>3</v>
      </c>
      <c r="H1240" t="str">
        <f t="shared" si="198"/>
        <v>Tuesday</v>
      </c>
      <c r="I1240">
        <f t="shared" si="199"/>
        <v>21</v>
      </c>
      <c r="J1240" t="str">
        <f t="shared" si="200"/>
        <v>No</v>
      </c>
    </row>
    <row r="1241" spans="1:10" x14ac:dyDescent="0.25">
      <c r="A1241" s="2">
        <f t="shared" si="191"/>
        <v>45070</v>
      </c>
      <c r="B1241">
        <f t="shared" si="192"/>
        <v>2023</v>
      </c>
      <c r="C1241" s="3">
        <f t="shared" si="193"/>
        <v>2</v>
      </c>
      <c r="D1241" t="str">
        <f t="shared" si="194"/>
        <v>May</v>
      </c>
      <c r="E1241" t="str">
        <f t="shared" si="195"/>
        <v>May</v>
      </c>
      <c r="F1241">
        <f t="shared" si="196"/>
        <v>24</v>
      </c>
      <c r="G1241">
        <f t="shared" si="197"/>
        <v>4</v>
      </c>
      <c r="H1241" t="str">
        <f t="shared" si="198"/>
        <v>Wednesday</v>
      </c>
      <c r="I1241">
        <f t="shared" si="199"/>
        <v>21</v>
      </c>
      <c r="J1241" t="str">
        <f t="shared" si="200"/>
        <v>No</v>
      </c>
    </row>
    <row r="1242" spans="1:10" x14ac:dyDescent="0.25">
      <c r="A1242" s="2">
        <f t="shared" si="191"/>
        <v>45071</v>
      </c>
      <c r="B1242">
        <f t="shared" si="192"/>
        <v>2023</v>
      </c>
      <c r="C1242" s="3">
        <f t="shared" si="193"/>
        <v>2</v>
      </c>
      <c r="D1242" t="str">
        <f t="shared" si="194"/>
        <v>May</v>
      </c>
      <c r="E1242" t="str">
        <f t="shared" si="195"/>
        <v>May</v>
      </c>
      <c r="F1242">
        <f t="shared" si="196"/>
        <v>25</v>
      </c>
      <c r="G1242">
        <f t="shared" si="197"/>
        <v>5</v>
      </c>
      <c r="H1242" t="str">
        <f t="shared" si="198"/>
        <v>Thursday</v>
      </c>
      <c r="I1242">
        <f t="shared" si="199"/>
        <v>21</v>
      </c>
      <c r="J1242" t="str">
        <f t="shared" si="200"/>
        <v>No</v>
      </c>
    </row>
    <row r="1243" spans="1:10" x14ac:dyDescent="0.25">
      <c r="A1243" s="2">
        <f t="shared" si="191"/>
        <v>45072</v>
      </c>
      <c r="B1243">
        <f t="shared" si="192"/>
        <v>2023</v>
      </c>
      <c r="C1243" s="3">
        <f t="shared" si="193"/>
        <v>2</v>
      </c>
      <c r="D1243" t="str">
        <f t="shared" si="194"/>
        <v>May</v>
      </c>
      <c r="E1243" t="str">
        <f t="shared" si="195"/>
        <v>May</v>
      </c>
      <c r="F1243">
        <f t="shared" si="196"/>
        <v>26</v>
      </c>
      <c r="G1243">
        <f t="shared" si="197"/>
        <v>6</v>
      </c>
      <c r="H1243" t="str">
        <f t="shared" si="198"/>
        <v>Friday</v>
      </c>
      <c r="I1243">
        <f t="shared" si="199"/>
        <v>21</v>
      </c>
      <c r="J1243" t="str">
        <f t="shared" si="200"/>
        <v>No</v>
      </c>
    </row>
    <row r="1244" spans="1:10" x14ac:dyDescent="0.25">
      <c r="A1244" s="2">
        <f t="shared" si="191"/>
        <v>45073</v>
      </c>
      <c r="B1244">
        <f t="shared" si="192"/>
        <v>2023</v>
      </c>
      <c r="C1244" s="3">
        <f t="shared" si="193"/>
        <v>2</v>
      </c>
      <c r="D1244" t="str">
        <f t="shared" si="194"/>
        <v>May</v>
      </c>
      <c r="E1244" t="str">
        <f t="shared" si="195"/>
        <v>May</v>
      </c>
      <c r="F1244">
        <f t="shared" si="196"/>
        <v>27</v>
      </c>
      <c r="G1244">
        <f t="shared" si="197"/>
        <v>7</v>
      </c>
      <c r="H1244" t="str">
        <f t="shared" si="198"/>
        <v>Saturday</v>
      </c>
      <c r="I1244">
        <f t="shared" si="199"/>
        <v>21</v>
      </c>
      <c r="J1244" t="str">
        <f t="shared" si="200"/>
        <v>Yes</v>
      </c>
    </row>
    <row r="1245" spans="1:10" x14ac:dyDescent="0.25">
      <c r="A1245" s="2">
        <f t="shared" si="191"/>
        <v>45074</v>
      </c>
      <c r="B1245">
        <f t="shared" si="192"/>
        <v>2023</v>
      </c>
      <c r="C1245" s="3">
        <f t="shared" si="193"/>
        <v>2</v>
      </c>
      <c r="D1245" t="str">
        <f t="shared" si="194"/>
        <v>May</v>
      </c>
      <c r="E1245" t="str">
        <f t="shared" si="195"/>
        <v>May</v>
      </c>
      <c r="F1245">
        <f t="shared" si="196"/>
        <v>28</v>
      </c>
      <c r="G1245">
        <f t="shared" si="197"/>
        <v>1</v>
      </c>
      <c r="H1245" t="str">
        <f t="shared" si="198"/>
        <v>Sunday</v>
      </c>
      <c r="I1245">
        <f t="shared" si="199"/>
        <v>22</v>
      </c>
      <c r="J1245" t="str">
        <f t="shared" si="200"/>
        <v>Yes</v>
      </c>
    </row>
    <row r="1246" spans="1:10" x14ac:dyDescent="0.25">
      <c r="A1246" s="2">
        <f t="shared" si="191"/>
        <v>45075</v>
      </c>
      <c r="B1246">
        <f t="shared" si="192"/>
        <v>2023</v>
      </c>
      <c r="C1246" s="3">
        <f t="shared" si="193"/>
        <v>2</v>
      </c>
      <c r="D1246" t="str">
        <f t="shared" si="194"/>
        <v>May</v>
      </c>
      <c r="E1246" t="str">
        <f t="shared" si="195"/>
        <v>May</v>
      </c>
      <c r="F1246">
        <f t="shared" si="196"/>
        <v>29</v>
      </c>
      <c r="G1246">
        <f t="shared" si="197"/>
        <v>2</v>
      </c>
      <c r="H1246" t="str">
        <f t="shared" si="198"/>
        <v>Monday</v>
      </c>
      <c r="I1246">
        <f t="shared" si="199"/>
        <v>22</v>
      </c>
      <c r="J1246" t="str">
        <f t="shared" si="200"/>
        <v>No</v>
      </c>
    </row>
    <row r="1247" spans="1:10" x14ac:dyDescent="0.25">
      <c r="A1247" s="2">
        <f t="shared" si="191"/>
        <v>45076</v>
      </c>
      <c r="B1247">
        <f t="shared" si="192"/>
        <v>2023</v>
      </c>
      <c r="C1247" s="3">
        <f t="shared" si="193"/>
        <v>2</v>
      </c>
      <c r="D1247" t="str">
        <f t="shared" si="194"/>
        <v>May</v>
      </c>
      <c r="E1247" t="str">
        <f t="shared" si="195"/>
        <v>May</v>
      </c>
      <c r="F1247">
        <f t="shared" si="196"/>
        <v>30</v>
      </c>
      <c r="G1247">
        <f t="shared" si="197"/>
        <v>3</v>
      </c>
      <c r="H1247" t="str">
        <f t="shared" si="198"/>
        <v>Tuesday</v>
      </c>
      <c r="I1247">
        <f t="shared" si="199"/>
        <v>22</v>
      </c>
      <c r="J1247" t="str">
        <f t="shared" si="200"/>
        <v>No</v>
      </c>
    </row>
    <row r="1248" spans="1:10" x14ac:dyDescent="0.25">
      <c r="A1248" s="2">
        <f t="shared" si="191"/>
        <v>45077</v>
      </c>
      <c r="B1248">
        <f t="shared" si="192"/>
        <v>2023</v>
      </c>
      <c r="C1248" s="3">
        <f t="shared" si="193"/>
        <v>2</v>
      </c>
      <c r="D1248" t="str">
        <f t="shared" si="194"/>
        <v>May</v>
      </c>
      <c r="E1248" t="str">
        <f t="shared" si="195"/>
        <v>May</v>
      </c>
      <c r="F1248">
        <f t="shared" si="196"/>
        <v>31</v>
      </c>
      <c r="G1248">
        <f t="shared" si="197"/>
        <v>4</v>
      </c>
      <c r="H1248" t="str">
        <f t="shared" si="198"/>
        <v>Wednesday</v>
      </c>
      <c r="I1248">
        <f t="shared" si="199"/>
        <v>22</v>
      </c>
      <c r="J1248" t="str">
        <f t="shared" si="200"/>
        <v>No</v>
      </c>
    </row>
    <row r="1249" spans="1:10" x14ac:dyDescent="0.25">
      <c r="A1249" s="2">
        <f t="shared" si="191"/>
        <v>45078</v>
      </c>
      <c r="B1249">
        <f t="shared" si="192"/>
        <v>2023</v>
      </c>
      <c r="C1249" s="3">
        <f t="shared" si="193"/>
        <v>2</v>
      </c>
      <c r="D1249" t="str">
        <f t="shared" si="194"/>
        <v>June</v>
      </c>
      <c r="E1249" t="str">
        <f t="shared" si="195"/>
        <v>Jun</v>
      </c>
      <c r="F1249">
        <f t="shared" si="196"/>
        <v>1</v>
      </c>
      <c r="G1249">
        <f t="shared" si="197"/>
        <v>5</v>
      </c>
      <c r="H1249" t="str">
        <f t="shared" si="198"/>
        <v>Thursday</v>
      </c>
      <c r="I1249">
        <f t="shared" si="199"/>
        <v>22</v>
      </c>
      <c r="J1249" t="str">
        <f t="shared" si="200"/>
        <v>No</v>
      </c>
    </row>
    <row r="1250" spans="1:10" x14ac:dyDescent="0.25">
      <c r="A1250" s="2">
        <f t="shared" si="191"/>
        <v>45079</v>
      </c>
      <c r="B1250">
        <f t="shared" si="192"/>
        <v>2023</v>
      </c>
      <c r="C1250" s="3">
        <f t="shared" si="193"/>
        <v>2</v>
      </c>
      <c r="D1250" t="str">
        <f t="shared" si="194"/>
        <v>June</v>
      </c>
      <c r="E1250" t="str">
        <f t="shared" si="195"/>
        <v>Jun</v>
      </c>
      <c r="F1250">
        <f t="shared" si="196"/>
        <v>2</v>
      </c>
      <c r="G1250">
        <f t="shared" si="197"/>
        <v>6</v>
      </c>
      <c r="H1250" t="str">
        <f t="shared" si="198"/>
        <v>Friday</v>
      </c>
      <c r="I1250">
        <f t="shared" si="199"/>
        <v>22</v>
      </c>
      <c r="J1250" t="str">
        <f t="shared" si="200"/>
        <v>No</v>
      </c>
    </row>
    <row r="1251" spans="1:10" x14ac:dyDescent="0.25">
      <c r="A1251" s="2">
        <f t="shared" si="191"/>
        <v>45080</v>
      </c>
      <c r="B1251">
        <f t="shared" si="192"/>
        <v>2023</v>
      </c>
      <c r="C1251" s="3">
        <f t="shared" si="193"/>
        <v>2</v>
      </c>
      <c r="D1251" t="str">
        <f t="shared" si="194"/>
        <v>June</v>
      </c>
      <c r="E1251" t="str">
        <f t="shared" si="195"/>
        <v>Jun</v>
      </c>
      <c r="F1251">
        <f t="shared" si="196"/>
        <v>3</v>
      </c>
      <c r="G1251">
        <f t="shared" si="197"/>
        <v>7</v>
      </c>
      <c r="H1251" t="str">
        <f t="shared" si="198"/>
        <v>Saturday</v>
      </c>
      <c r="I1251">
        <f t="shared" si="199"/>
        <v>22</v>
      </c>
      <c r="J1251" t="str">
        <f t="shared" si="200"/>
        <v>Yes</v>
      </c>
    </row>
    <row r="1252" spans="1:10" x14ac:dyDescent="0.25">
      <c r="A1252" s="2">
        <f t="shared" si="191"/>
        <v>45081</v>
      </c>
      <c r="B1252">
        <f t="shared" si="192"/>
        <v>2023</v>
      </c>
      <c r="C1252" s="3">
        <f t="shared" si="193"/>
        <v>2</v>
      </c>
      <c r="D1252" t="str">
        <f t="shared" si="194"/>
        <v>June</v>
      </c>
      <c r="E1252" t="str">
        <f t="shared" si="195"/>
        <v>Jun</v>
      </c>
      <c r="F1252">
        <f t="shared" si="196"/>
        <v>4</v>
      </c>
      <c r="G1252">
        <f t="shared" si="197"/>
        <v>1</v>
      </c>
      <c r="H1252" t="str">
        <f t="shared" si="198"/>
        <v>Sunday</v>
      </c>
      <c r="I1252">
        <f t="shared" si="199"/>
        <v>23</v>
      </c>
      <c r="J1252" t="str">
        <f t="shared" si="200"/>
        <v>Yes</v>
      </c>
    </row>
    <row r="1253" spans="1:10" x14ac:dyDescent="0.25">
      <c r="A1253" s="2">
        <f t="shared" si="191"/>
        <v>45082</v>
      </c>
      <c r="B1253">
        <f t="shared" si="192"/>
        <v>2023</v>
      </c>
      <c r="C1253" s="3">
        <f t="shared" si="193"/>
        <v>2</v>
      </c>
      <c r="D1253" t="str">
        <f t="shared" si="194"/>
        <v>June</v>
      </c>
      <c r="E1253" t="str">
        <f t="shared" si="195"/>
        <v>Jun</v>
      </c>
      <c r="F1253">
        <f t="shared" si="196"/>
        <v>5</v>
      </c>
      <c r="G1253">
        <f t="shared" si="197"/>
        <v>2</v>
      </c>
      <c r="H1253" t="str">
        <f t="shared" si="198"/>
        <v>Monday</v>
      </c>
      <c r="I1253">
        <f t="shared" si="199"/>
        <v>23</v>
      </c>
      <c r="J1253" t="str">
        <f t="shared" si="200"/>
        <v>No</v>
      </c>
    </row>
    <row r="1254" spans="1:10" x14ac:dyDescent="0.25">
      <c r="A1254" s="2">
        <f t="shared" si="191"/>
        <v>45083</v>
      </c>
      <c r="B1254">
        <f t="shared" si="192"/>
        <v>2023</v>
      </c>
      <c r="C1254" s="3">
        <f t="shared" si="193"/>
        <v>2</v>
      </c>
      <c r="D1254" t="str">
        <f t="shared" si="194"/>
        <v>June</v>
      </c>
      <c r="E1254" t="str">
        <f t="shared" si="195"/>
        <v>Jun</v>
      </c>
      <c r="F1254">
        <f t="shared" si="196"/>
        <v>6</v>
      </c>
      <c r="G1254">
        <f t="shared" si="197"/>
        <v>3</v>
      </c>
      <c r="H1254" t="str">
        <f t="shared" si="198"/>
        <v>Tuesday</v>
      </c>
      <c r="I1254">
        <f t="shared" si="199"/>
        <v>23</v>
      </c>
      <c r="J1254" t="str">
        <f t="shared" si="200"/>
        <v>No</v>
      </c>
    </row>
    <row r="1255" spans="1:10" x14ac:dyDescent="0.25">
      <c r="A1255" s="2">
        <f t="shared" ref="A1255:A1318" si="201">A1254+1</f>
        <v>45084</v>
      </c>
      <c r="B1255">
        <f t="shared" si="192"/>
        <v>2023</v>
      </c>
      <c r="C1255" s="3">
        <f t="shared" si="193"/>
        <v>2</v>
      </c>
      <c r="D1255" t="str">
        <f t="shared" si="194"/>
        <v>June</v>
      </c>
      <c r="E1255" t="str">
        <f t="shared" si="195"/>
        <v>Jun</v>
      </c>
      <c r="F1255">
        <f t="shared" si="196"/>
        <v>7</v>
      </c>
      <c r="G1255">
        <f t="shared" si="197"/>
        <v>4</v>
      </c>
      <c r="H1255" t="str">
        <f t="shared" si="198"/>
        <v>Wednesday</v>
      </c>
      <c r="I1255">
        <f t="shared" si="199"/>
        <v>23</v>
      </c>
      <c r="J1255" t="str">
        <f t="shared" si="200"/>
        <v>No</v>
      </c>
    </row>
    <row r="1256" spans="1:10" x14ac:dyDescent="0.25">
      <c r="A1256" s="2">
        <f t="shared" si="201"/>
        <v>45085</v>
      </c>
      <c r="B1256">
        <f t="shared" si="192"/>
        <v>2023</v>
      </c>
      <c r="C1256" s="3">
        <f t="shared" si="193"/>
        <v>2</v>
      </c>
      <c r="D1256" t="str">
        <f t="shared" si="194"/>
        <v>June</v>
      </c>
      <c r="E1256" t="str">
        <f t="shared" si="195"/>
        <v>Jun</v>
      </c>
      <c r="F1256">
        <f t="shared" si="196"/>
        <v>8</v>
      </c>
      <c r="G1256">
        <f t="shared" si="197"/>
        <v>5</v>
      </c>
      <c r="H1256" t="str">
        <f t="shared" si="198"/>
        <v>Thursday</v>
      </c>
      <c r="I1256">
        <f t="shared" si="199"/>
        <v>23</v>
      </c>
      <c r="J1256" t="str">
        <f t="shared" si="200"/>
        <v>No</v>
      </c>
    </row>
    <row r="1257" spans="1:10" x14ac:dyDescent="0.25">
      <c r="A1257" s="2">
        <f t="shared" si="201"/>
        <v>45086</v>
      </c>
      <c r="B1257">
        <f t="shared" si="192"/>
        <v>2023</v>
      </c>
      <c r="C1257" s="3">
        <f t="shared" si="193"/>
        <v>2</v>
      </c>
      <c r="D1257" t="str">
        <f t="shared" si="194"/>
        <v>June</v>
      </c>
      <c r="E1257" t="str">
        <f t="shared" si="195"/>
        <v>Jun</v>
      </c>
      <c r="F1257">
        <f t="shared" si="196"/>
        <v>9</v>
      </c>
      <c r="G1257">
        <f t="shared" si="197"/>
        <v>6</v>
      </c>
      <c r="H1257" t="str">
        <f t="shared" si="198"/>
        <v>Friday</v>
      </c>
      <c r="I1257">
        <f t="shared" si="199"/>
        <v>23</v>
      </c>
      <c r="J1257" t="str">
        <f t="shared" si="200"/>
        <v>No</v>
      </c>
    </row>
    <row r="1258" spans="1:10" x14ac:dyDescent="0.25">
      <c r="A1258" s="2">
        <f t="shared" si="201"/>
        <v>45087</v>
      </c>
      <c r="B1258">
        <f t="shared" si="192"/>
        <v>2023</v>
      </c>
      <c r="C1258" s="3">
        <f t="shared" si="193"/>
        <v>2</v>
      </c>
      <c r="D1258" t="str">
        <f t="shared" si="194"/>
        <v>June</v>
      </c>
      <c r="E1258" t="str">
        <f t="shared" si="195"/>
        <v>Jun</v>
      </c>
      <c r="F1258">
        <f t="shared" si="196"/>
        <v>10</v>
      </c>
      <c r="G1258">
        <f t="shared" si="197"/>
        <v>7</v>
      </c>
      <c r="H1258" t="str">
        <f t="shared" si="198"/>
        <v>Saturday</v>
      </c>
      <c r="I1258">
        <f t="shared" si="199"/>
        <v>23</v>
      </c>
      <c r="J1258" t="str">
        <f t="shared" si="200"/>
        <v>Yes</v>
      </c>
    </row>
    <row r="1259" spans="1:10" x14ac:dyDescent="0.25">
      <c r="A1259" s="2">
        <f t="shared" si="201"/>
        <v>45088</v>
      </c>
      <c r="B1259">
        <f t="shared" si="192"/>
        <v>2023</v>
      </c>
      <c r="C1259" s="3">
        <f t="shared" si="193"/>
        <v>2</v>
      </c>
      <c r="D1259" t="str">
        <f t="shared" si="194"/>
        <v>June</v>
      </c>
      <c r="E1259" t="str">
        <f t="shared" si="195"/>
        <v>Jun</v>
      </c>
      <c r="F1259">
        <f t="shared" si="196"/>
        <v>11</v>
      </c>
      <c r="G1259">
        <f t="shared" si="197"/>
        <v>1</v>
      </c>
      <c r="H1259" t="str">
        <f t="shared" si="198"/>
        <v>Sunday</v>
      </c>
      <c r="I1259">
        <f t="shared" si="199"/>
        <v>24</v>
      </c>
      <c r="J1259" t="str">
        <f t="shared" si="200"/>
        <v>Yes</v>
      </c>
    </row>
    <row r="1260" spans="1:10" x14ac:dyDescent="0.25">
      <c r="A1260" s="2">
        <f t="shared" si="201"/>
        <v>45089</v>
      </c>
      <c r="B1260">
        <f t="shared" si="192"/>
        <v>2023</v>
      </c>
      <c r="C1260" s="3">
        <f t="shared" si="193"/>
        <v>2</v>
      </c>
      <c r="D1260" t="str">
        <f t="shared" si="194"/>
        <v>June</v>
      </c>
      <c r="E1260" t="str">
        <f t="shared" si="195"/>
        <v>Jun</v>
      </c>
      <c r="F1260">
        <f t="shared" si="196"/>
        <v>12</v>
      </c>
      <c r="G1260">
        <f t="shared" si="197"/>
        <v>2</v>
      </c>
      <c r="H1260" t="str">
        <f t="shared" si="198"/>
        <v>Monday</v>
      </c>
      <c r="I1260">
        <f t="shared" si="199"/>
        <v>24</v>
      </c>
      <c r="J1260" t="str">
        <f t="shared" si="200"/>
        <v>No</v>
      </c>
    </row>
    <row r="1261" spans="1:10" x14ac:dyDescent="0.25">
      <c r="A1261" s="2">
        <f t="shared" si="201"/>
        <v>45090</v>
      </c>
      <c r="B1261">
        <f t="shared" si="192"/>
        <v>2023</v>
      </c>
      <c r="C1261" s="3">
        <f t="shared" si="193"/>
        <v>2</v>
      </c>
      <c r="D1261" t="str">
        <f t="shared" si="194"/>
        <v>June</v>
      </c>
      <c r="E1261" t="str">
        <f t="shared" si="195"/>
        <v>Jun</v>
      </c>
      <c r="F1261">
        <f t="shared" si="196"/>
        <v>13</v>
      </c>
      <c r="G1261">
        <f t="shared" si="197"/>
        <v>3</v>
      </c>
      <c r="H1261" t="str">
        <f t="shared" si="198"/>
        <v>Tuesday</v>
      </c>
      <c r="I1261">
        <f t="shared" si="199"/>
        <v>24</v>
      </c>
      <c r="J1261" t="str">
        <f t="shared" si="200"/>
        <v>No</v>
      </c>
    </row>
    <row r="1262" spans="1:10" x14ac:dyDescent="0.25">
      <c r="A1262" s="2">
        <f t="shared" si="201"/>
        <v>45091</v>
      </c>
      <c r="B1262">
        <f t="shared" si="192"/>
        <v>2023</v>
      </c>
      <c r="C1262" s="3">
        <f t="shared" si="193"/>
        <v>2</v>
      </c>
      <c r="D1262" t="str">
        <f t="shared" si="194"/>
        <v>June</v>
      </c>
      <c r="E1262" t="str">
        <f t="shared" si="195"/>
        <v>Jun</v>
      </c>
      <c r="F1262">
        <f t="shared" si="196"/>
        <v>14</v>
      </c>
      <c r="G1262">
        <f t="shared" si="197"/>
        <v>4</v>
      </c>
      <c r="H1262" t="str">
        <f t="shared" si="198"/>
        <v>Wednesday</v>
      </c>
      <c r="I1262">
        <f t="shared" si="199"/>
        <v>24</v>
      </c>
      <c r="J1262" t="str">
        <f t="shared" si="200"/>
        <v>No</v>
      </c>
    </row>
    <row r="1263" spans="1:10" x14ac:dyDescent="0.25">
      <c r="A1263" s="2">
        <f t="shared" si="201"/>
        <v>45092</v>
      </c>
      <c r="B1263">
        <f t="shared" si="192"/>
        <v>2023</v>
      </c>
      <c r="C1263" s="3">
        <f t="shared" si="193"/>
        <v>2</v>
      </c>
      <c r="D1263" t="str">
        <f t="shared" si="194"/>
        <v>June</v>
      </c>
      <c r="E1263" t="str">
        <f t="shared" si="195"/>
        <v>Jun</v>
      </c>
      <c r="F1263">
        <f t="shared" si="196"/>
        <v>15</v>
      </c>
      <c r="G1263">
        <f t="shared" si="197"/>
        <v>5</v>
      </c>
      <c r="H1263" t="str">
        <f t="shared" si="198"/>
        <v>Thursday</v>
      </c>
      <c r="I1263">
        <f t="shared" si="199"/>
        <v>24</v>
      </c>
      <c r="J1263" t="str">
        <f t="shared" si="200"/>
        <v>No</v>
      </c>
    </row>
    <row r="1264" spans="1:10" x14ac:dyDescent="0.25">
      <c r="A1264" s="2">
        <f t="shared" si="201"/>
        <v>45093</v>
      </c>
      <c r="B1264">
        <f t="shared" si="192"/>
        <v>2023</v>
      </c>
      <c r="C1264" s="3">
        <f t="shared" si="193"/>
        <v>2</v>
      </c>
      <c r="D1264" t="str">
        <f t="shared" si="194"/>
        <v>June</v>
      </c>
      <c r="E1264" t="str">
        <f t="shared" si="195"/>
        <v>Jun</v>
      </c>
      <c r="F1264">
        <f t="shared" si="196"/>
        <v>16</v>
      </c>
      <c r="G1264">
        <f t="shared" si="197"/>
        <v>6</v>
      </c>
      <c r="H1264" t="str">
        <f t="shared" si="198"/>
        <v>Friday</v>
      </c>
      <c r="I1264">
        <f t="shared" si="199"/>
        <v>24</v>
      </c>
      <c r="J1264" t="str">
        <f t="shared" si="200"/>
        <v>No</v>
      </c>
    </row>
    <row r="1265" spans="1:10" x14ac:dyDescent="0.25">
      <c r="A1265" s="2">
        <f t="shared" si="201"/>
        <v>45094</v>
      </c>
      <c r="B1265">
        <f t="shared" si="192"/>
        <v>2023</v>
      </c>
      <c r="C1265" s="3">
        <f t="shared" si="193"/>
        <v>2</v>
      </c>
      <c r="D1265" t="str">
        <f t="shared" si="194"/>
        <v>June</v>
      </c>
      <c r="E1265" t="str">
        <f t="shared" si="195"/>
        <v>Jun</v>
      </c>
      <c r="F1265">
        <f t="shared" si="196"/>
        <v>17</v>
      </c>
      <c r="G1265">
        <f t="shared" si="197"/>
        <v>7</v>
      </c>
      <c r="H1265" t="str">
        <f t="shared" si="198"/>
        <v>Saturday</v>
      </c>
      <c r="I1265">
        <f t="shared" si="199"/>
        <v>24</v>
      </c>
      <c r="J1265" t="str">
        <f t="shared" si="200"/>
        <v>Yes</v>
      </c>
    </row>
    <row r="1266" spans="1:10" x14ac:dyDescent="0.25">
      <c r="A1266" s="2">
        <f t="shared" si="201"/>
        <v>45095</v>
      </c>
      <c r="B1266">
        <f t="shared" si="192"/>
        <v>2023</v>
      </c>
      <c r="C1266" s="3">
        <f t="shared" si="193"/>
        <v>2</v>
      </c>
      <c r="D1266" t="str">
        <f t="shared" si="194"/>
        <v>June</v>
      </c>
      <c r="E1266" t="str">
        <f t="shared" si="195"/>
        <v>Jun</v>
      </c>
      <c r="F1266">
        <f t="shared" si="196"/>
        <v>18</v>
      </c>
      <c r="G1266">
        <f t="shared" si="197"/>
        <v>1</v>
      </c>
      <c r="H1266" t="str">
        <f t="shared" si="198"/>
        <v>Sunday</v>
      </c>
      <c r="I1266">
        <f t="shared" si="199"/>
        <v>25</v>
      </c>
      <c r="J1266" t="str">
        <f t="shared" si="200"/>
        <v>Yes</v>
      </c>
    </row>
    <row r="1267" spans="1:10" x14ac:dyDescent="0.25">
      <c r="A1267" s="2">
        <f t="shared" si="201"/>
        <v>45096</v>
      </c>
      <c r="B1267">
        <f t="shared" si="192"/>
        <v>2023</v>
      </c>
      <c r="C1267" s="3">
        <f t="shared" si="193"/>
        <v>2</v>
      </c>
      <c r="D1267" t="str">
        <f t="shared" si="194"/>
        <v>June</v>
      </c>
      <c r="E1267" t="str">
        <f t="shared" si="195"/>
        <v>Jun</v>
      </c>
      <c r="F1267">
        <f t="shared" si="196"/>
        <v>19</v>
      </c>
      <c r="G1267">
        <f t="shared" si="197"/>
        <v>2</v>
      </c>
      <c r="H1267" t="str">
        <f t="shared" si="198"/>
        <v>Monday</v>
      </c>
      <c r="I1267">
        <f t="shared" si="199"/>
        <v>25</v>
      </c>
      <c r="J1267" t="str">
        <f t="shared" si="200"/>
        <v>No</v>
      </c>
    </row>
    <row r="1268" spans="1:10" x14ac:dyDescent="0.25">
      <c r="A1268" s="2">
        <f t="shared" si="201"/>
        <v>45097</v>
      </c>
      <c r="B1268">
        <f t="shared" si="192"/>
        <v>2023</v>
      </c>
      <c r="C1268" s="3">
        <f t="shared" si="193"/>
        <v>2</v>
      </c>
      <c r="D1268" t="str">
        <f t="shared" si="194"/>
        <v>June</v>
      </c>
      <c r="E1268" t="str">
        <f t="shared" si="195"/>
        <v>Jun</v>
      </c>
      <c r="F1268">
        <f t="shared" si="196"/>
        <v>20</v>
      </c>
      <c r="G1268">
        <f t="shared" si="197"/>
        <v>3</v>
      </c>
      <c r="H1268" t="str">
        <f t="shared" si="198"/>
        <v>Tuesday</v>
      </c>
      <c r="I1268">
        <f t="shared" si="199"/>
        <v>25</v>
      </c>
      <c r="J1268" t="str">
        <f t="shared" si="200"/>
        <v>No</v>
      </c>
    </row>
    <row r="1269" spans="1:10" x14ac:dyDescent="0.25">
      <c r="A1269" s="2">
        <f t="shared" si="201"/>
        <v>45098</v>
      </c>
      <c r="B1269">
        <f t="shared" si="192"/>
        <v>2023</v>
      </c>
      <c r="C1269" s="3">
        <f t="shared" si="193"/>
        <v>2</v>
      </c>
      <c r="D1269" t="str">
        <f t="shared" si="194"/>
        <v>June</v>
      </c>
      <c r="E1269" t="str">
        <f t="shared" si="195"/>
        <v>Jun</v>
      </c>
      <c r="F1269">
        <f t="shared" si="196"/>
        <v>21</v>
      </c>
      <c r="G1269">
        <f t="shared" si="197"/>
        <v>4</v>
      </c>
      <c r="H1269" t="str">
        <f t="shared" si="198"/>
        <v>Wednesday</v>
      </c>
      <c r="I1269">
        <f t="shared" si="199"/>
        <v>25</v>
      </c>
      <c r="J1269" t="str">
        <f t="shared" si="200"/>
        <v>No</v>
      </c>
    </row>
    <row r="1270" spans="1:10" x14ac:dyDescent="0.25">
      <c r="A1270" s="2">
        <f t="shared" si="201"/>
        <v>45099</v>
      </c>
      <c r="B1270">
        <f t="shared" si="192"/>
        <v>2023</v>
      </c>
      <c r="C1270" s="3">
        <f t="shared" si="193"/>
        <v>2</v>
      </c>
      <c r="D1270" t="str">
        <f t="shared" si="194"/>
        <v>June</v>
      </c>
      <c r="E1270" t="str">
        <f t="shared" si="195"/>
        <v>Jun</v>
      </c>
      <c r="F1270">
        <f t="shared" si="196"/>
        <v>22</v>
      </c>
      <c r="G1270">
        <f t="shared" si="197"/>
        <v>5</v>
      </c>
      <c r="H1270" t="str">
        <f t="shared" si="198"/>
        <v>Thursday</v>
      </c>
      <c r="I1270">
        <f t="shared" si="199"/>
        <v>25</v>
      </c>
      <c r="J1270" t="str">
        <f t="shared" si="200"/>
        <v>No</v>
      </c>
    </row>
    <row r="1271" spans="1:10" x14ac:dyDescent="0.25">
      <c r="A1271" s="2">
        <f t="shared" si="201"/>
        <v>45100</v>
      </c>
      <c r="B1271">
        <f t="shared" si="192"/>
        <v>2023</v>
      </c>
      <c r="C1271" s="3">
        <f t="shared" si="193"/>
        <v>2</v>
      </c>
      <c r="D1271" t="str">
        <f t="shared" si="194"/>
        <v>June</v>
      </c>
      <c r="E1271" t="str">
        <f t="shared" si="195"/>
        <v>Jun</v>
      </c>
      <c r="F1271">
        <f t="shared" si="196"/>
        <v>23</v>
      </c>
      <c r="G1271">
        <f t="shared" si="197"/>
        <v>6</v>
      </c>
      <c r="H1271" t="str">
        <f t="shared" si="198"/>
        <v>Friday</v>
      </c>
      <c r="I1271">
        <f t="shared" si="199"/>
        <v>25</v>
      </c>
      <c r="J1271" t="str">
        <f t="shared" si="200"/>
        <v>No</v>
      </c>
    </row>
    <row r="1272" spans="1:10" x14ac:dyDescent="0.25">
      <c r="A1272" s="2">
        <f t="shared" si="201"/>
        <v>45101</v>
      </c>
      <c r="B1272">
        <f t="shared" si="192"/>
        <v>2023</v>
      </c>
      <c r="C1272" s="3">
        <f t="shared" si="193"/>
        <v>2</v>
      </c>
      <c r="D1272" t="str">
        <f t="shared" si="194"/>
        <v>June</v>
      </c>
      <c r="E1272" t="str">
        <f t="shared" si="195"/>
        <v>Jun</v>
      </c>
      <c r="F1272">
        <f t="shared" si="196"/>
        <v>24</v>
      </c>
      <c r="G1272">
        <f t="shared" si="197"/>
        <v>7</v>
      </c>
      <c r="H1272" t="str">
        <f t="shared" si="198"/>
        <v>Saturday</v>
      </c>
      <c r="I1272">
        <f t="shared" si="199"/>
        <v>25</v>
      </c>
      <c r="J1272" t="str">
        <f t="shared" si="200"/>
        <v>Yes</v>
      </c>
    </row>
    <row r="1273" spans="1:10" x14ac:dyDescent="0.25">
      <c r="A1273" s="2">
        <f t="shared" si="201"/>
        <v>45102</v>
      </c>
      <c r="B1273">
        <f t="shared" si="192"/>
        <v>2023</v>
      </c>
      <c r="C1273" s="3">
        <f t="shared" si="193"/>
        <v>2</v>
      </c>
      <c r="D1273" t="str">
        <f t="shared" si="194"/>
        <v>June</v>
      </c>
      <c r="E1273" t="str">
        <f t="shared" si="195"/>
        <v>Jun</v>
      </c>
      <c r="F1273">
        <f t="shared" si="196"/>
        <v>25</v>
      </c>
      <c r="G1273">
        <f t="shared" si="197"/>
        <v>1</v>
      </c>
      <c r="H1273" t="str">
        <f t="shared" si="198"/>
        <v>Sunday</v>
      </c>
      <c r="I1273">
        <f t="shared" si="199"/>
        <v>26</v>
      </c>
      <c r="J1273" t="str">
        <f t="shared" si="200"/>
        <v>Yes</v>
      </c>
    </row>
    <row r="1274" spans="1:10" x14ac:dyDescent="0.25">
      <c r="A1274" s="2">
        <f t="shared" si="201"/>
        <v>45103</v>
      </c>
      <c r="B1274">
        <f t="shared" si="192"/>
        <v>2023</v>
      </c>
      <c r="C1274" s="3">
        <f t="shared" si="193"/>
        <v>2</v>
      </c>
      <c r="D1274" t="str">
        <f t="shared" si="194"/>
        <v>June</v>
      </c>
      <c r="E1274" t="str">
        <f t="shared" si="195"/>
        <v>Jun</v>
      </c>
      <c r="F1274">
        <f t="shared" si="196"/>
        <v>26</v>
      </c>
      <c r="G1274">
        <f t="shared" si="197"/>
        <v>2</v>
      </c>
      <c r="H1274" t="str">
        <f t="shared" si="198"/>
        <v>Monday</v>
      </c>
      <c r="I1274">
        <f t="shared" si="199"/>
        <v>26</v>
      </c>
      <c r="J1274" t="str">
        <f t="shared" si="200"/>
        <v>No</v>
      </c>
    </row>
    <row r="1275" spans="1:10" x14ac:dyDescent="0.25">
      <c r="A1275" s="2">
        <f t="shared" si="201"/>
        <v>45104</v>
      </c>
      <c r="B1275">
        <f t="shared" si="192"/>
        <v>2023</v>
      </c>
      <c r="C1275" s="3">
        <f t="shared" si="193"/>
        <v>2</v>
      </c>
      <c r="D1275" t="str">
        <f t="shared" si="194"/>
        <v>June</v>
      </c>
      <c r="E1275" t="str">
        <f t="shared" si="195"/>
        <v>Jun</v>
      </c>
      <c r="F1275">
        <f t="shared" si="196"/>
        <v>27</v>
      </c>
      <c r="G1275">
        <f t="shared" si="197"/>
        <v>3</v>
      </c>
      <c r="H1275" t="str">
        <f t="shared" si="198"/>
        <v>Tuesday</v>
      </c>
      <c r="I1275">
        <f t="shared" si="199"/>
        <v>26</v>
      </c>
      <c r="J1275" t="str">
        <f t="shared" si="200"/>
        <v>No</v>
      </c>
    </row>
    <row r="1276" spans="1:10" x14ac:dyDescent="0.25">
      <c r="A1276" s="2">
        <f t="shared" si="201"/>
        <v>45105</v>
      </c>
      <c r="B1276">
        <f t="shared" si="192"/>
        <v>2023</v>
      </c>
      <c r="C1276" s="3">
        <f t="shared" si="193"/>
        <v>2</v>
      </c>
      <c r="D1276" t="str">
        <f t="shared" si="194"/>
        <v>June</v>
      </c>
      <c r="E1276" t="str">
        <f t="shared" si="195"/>
        <v>Jun</v>
      </c>
      <c r="F1276">
        <f t="shared" si="196"/>
        <v>28</v>
      </c>
      <c r="G1276">
        <f t="shared" si="197"/>
        <v>4</v>
      </c>
      <c r="H1276" t="str">
        <f t="shared" si="198"/>
        <v>Wednesday</v>
      </c>
      <c r="I1276">
        <f t="shared" si="199"/>
        <v>26</v>
      </c>
      <c r="J1276" t="str">
        <f t="shared" si="200"/>
        <v>No</v>
      </c>
    </row>
    <row r="1277" spans="1:10" x14ac:dyDescent="0.25">
      <c r="A1277" s="2">
        <f t="shared" si="201"/>
        <v>45106</v>
      </c>
      <c r="B1277">
        <f t="shared" si="192"/>
        <v>2023</v>
      </c>
      <c r="C1277" s="3">
        <f t="shared" si="193"/>
        <v>2</v>
      </c>
      <c r="D1277" t="str">
        <f t="shared" si="194"/>
        <v>June</v>
      </c>
      <c r="E1277" t="str">
        <f t="shared" si="195"/>
        <v>Jun</v>
      </c>
      <c r="F1277">
        <f t="shared" si="196"/>
        <v>29</v>
      </c>
      <c r="G1277">
        <f t="shared" si="197"/>
        <v>5</v>
      </c>
      <c r="H1277" t="str">
        <f t="shared" si="198"/>
        <v>Thursday</v>
      </c>
      <c r="I1277">
        <f t="shared" si="199"/>
        <v>26</v>
      </c>
      <c r="J1277" t="str">
        <f t="shared" si="200"/>
        <v>No</v>
      </c>
    </row>
    <row r="1278" spans="1:10" x14ac:dyDescent="0.25">
      <c r="A1278" s="2">
        <f t="shared" si="201"/>
        <v>45107</v>
      </c>
      <c r="B1278">
        <f t="shared" si="192"/>
        <v>2023</v>
      </c>
      <c r="C1278" s="3">
        <f t="shared" si="193"/>
        <v>2</v>
      </c>
      <c r="D1278" t="str">
        <f t="shared" si="194"/>
        <v>June</v>
      </c>
      <c r="E1278" t="str">
        <f t="shared" si="195"/>
        <v>Jun</v>
      </c>
      <c r="F1278">
        <f t="shared" si="196"/>
        <v>30</v>
      </c>
      <c r="G1278">
        <f t="shared" si="197"/>
        <v>6</v>
      </c>
      <c r="H1278" t="str">
        <f t="shared" si="198"/>
        <v>Friday</v>
      </c>
      <c r="I1278">
        <f t="shared" si="199"/>
        <v>26</v>
      </c>
      <c r="J1278" t="str">
        <f t="shared" si="200"/>
        <v>No</v>
      </c>
    </row>
    <row r="1279" spans="1:10" x14ac:dyDescent="0.25">
      <c r="A1279" s="2">
        <f t="shared" si="201"/>
        <v>45108</v>
      </c>
      <c r="B1279">
        <f t="shared" si="192"/>
        <v>2023</v>
      </c>
      <c r="C1279" s="3">
        <f t="shared" si="193"/>
        <v>3</v>
      </c>
      <c r="D1279" t="str">
        <f t="shared" si="194"/>
        <v>July</v>
      </c>
      <c r="E1279" t="str">
        <f t="shared" si="195"/>
        <v>Jul</v>
      </c>
      <c r="F1279">
        <f t="shared" si="196"/>
        <v>1</v>
      </c>
      <c r="G1279">
        <f t="shared" si="197"/>
        <v>7</v>
      </c>
      <c r="H1279" t="str">
        <f t="shared" si="198"/>
        <v>Saturday</v>
      </c>
      <c r="I1279">
        <f t="shared" si="199"/>
        <v>26</v>
      </c>
      <c r="J1279" t="str">
        <f t="shared" si="200"/>
        <v>Yes</v>
      </c>
    </row>
    <row r="1280" spans="1:10" x14ac:dyDescent="0.25">
      <c r="A1280" s="2">
        <f t="shared" si="201"/>
        <v>45109</v>
      </c>
      <c r="B1280">
        <f t="shared" si="192"/>
        <v>2023</v>
      </c>
      <c r="C1280" s="3">
        <f t="shared" si="193"/>
        <v>3</v>
      </c>
      <c r="D1280" t="str">
        <f t="shared" si="194"/>
        <v>July</v>
      </c>
      <c r="E1280" t="str">
        <f t="shared" si="195"/>
        <v>Jul</v>
      </c>
      <c r="F1280">
        <f t="shared" si="196"/>
        <v>2</v>
      </c>
      <c r="G1280">
        <f t="shared" si="197"/>
        <v>1</v>
      </c>
      <c r="H1280" t="str">
        <f t="shared" si="198"/>
        <v>Sunday</v>
      </c>
      <c r="I1280">
        <f t="shared" si="199"/>
        <v>27</v>
      </c>
      <c r="J1280" t="str">
        <f t="shared" si="200"/>
        <v>Yes</v>
      </c>
    </row>
    <row r="1281" spans="1:10" x14ac:dyDescent="0.25">
      <c r="A1281" s="2">
        <f t="shared" si="201"/>
        <v>45110</v>
      </c>
      <c r="B1281">
        <f t="shared" si="192"/>
        <v>2023</v>
      </c>
      <c r="C1281" s="3">
        <f t="shared" si="193"/>
        <v>3</v>
      </c>
      <c r="D1281" t="str">
        <f t="shared" si="194"/>
        <v>July</v>
      </c>
      <c r="E1281" t="str">
        <f t="shared" si="195"/>
        <v>Jul</v>
      </c>
      <c r="F1281">
        <f t="shared" si="196"/>
        <v>3</v>
      </c>
      <c r="G1281">
        <f t="shared" si="197"/>
        <v>2</v>
      </c>
      <c r="H1281" t="str">
        <f t="shared" si="198"/>
        <v>Monday</v>
      </c>
      <c r="I1281">
        <f t="shared" si="199"/>
        <v>27</v>
      </c>
      <c r="J1281" t="str">
        <f t="shared" si="200"/>
        <v>No</v>
      </c>
    </row>
    <row r="1282" spans="1:10" x14ac:dyDescent="0.25">
      <c r="A1282" s="2">
        <f t="shared" si="201"/>
        <v>45111</v>
      </c>
      <c r="B1282">
        <f t="shared" si="192"/>
        <v>2023</v>
      </c>
      <c r="C1282" s="3">
        <f t="shared" si="193"/>
        <v>3</v>
      </c>
      <c r="D1282" t="str">
        <f t="shared" si="194"/>
        <v>July</v>
      </c>
      <c r="E1282" t="str">
        <f t="shared" si="195"/>
        <v>Jul</v>
      </c>
      <c r="F1282">
        <f t="shared" si="196"/>
        <v>4</v>
      </c>
      <c r="G1282">
        <f t="shared" si="197"/>
        <v>3</v>
      </c>
      <c r="H1282" t="str">
        <f t="shared" si="198"/>
        <v>Tuesday</v>
      </c>
      <c r="I1282">
        <f t="shared" si="199"/>
        <v>27</v>
      </c>
      <c r="J1282" t="str">
        <f t="shared" si="200"/>
        <v>No</v>
      </c>
    </row>
    <row r="1283" spans="1:10" x14ac:dyDescent="0.25">
      <c r="A1283" s="2">
        <f t="shared" si="201"/>
        <v>45112</v>
      </c>
      <c r="B1283">
        <f t="shared" ref="B1283:B1346" si="202">YEAR(A1283)</f>
        <v>2023</v>
      </c>
      <c r="C1283" s="3">
        <f t="shared" ref="C1283:C1346" si="203">ROUNDUP(MONTH(A1283)/3, 0)</f>
        <v>3</v>
      </c>
      <c r="D1283" t="str">
        <f t="shared" ref="D1283:D1346" si="204">TEXT(A1283,"mmmm")</f>
        <v>July</v>
      </c>
      <c r="E1283" t="str">
        <f t="shared" ref="E1283:E1346" si="205">TEXT(A1283,"mmm")</f>
        <v>Jul</v>
      </c>
      <c r="F1283">
        <f t="shared" ref="F1283:F1346" si="206">DAY(A1283)</f>
        <v>5</v>
      </c>
      <c r="G1283">
        <f t="shared" ref="G1283:G1346" si="207">WEEKDAY(A1283, 1 )</f>
        <v>4</v>
      </c>
      <c r="H1283" t="str">
        <f t="shared" ref="H1283:H1346" si="208">TEXT(A1283,"dddd")</f>
        <v>Wednesday</v>
      </c>
      <c r="I1283">
        <f t="shared" ref="I1283:I1346" si="209">WEEKNUM(A1283,1)</f>
        <v>27</v>
      </c>
      <c r="J1283" t="str">
        <f t="shared" ref="J1283:J1346" si="210">IF(OR(G1283=1,G1283=7), "Yes", "No")</f>
        <v>No</v>
      </c>
    </row>
    <row r="1284" spans="1:10" x14ac:dyDescent="0.25">
      <c r="A1284" s="2">
        <f t="shared" si="201"/>
        <v>45113</v>
      </c>
      <c r="B1284">
        <f t="shared" si="202"/>
        <v>2023</v>
      </c>
      <c r="C1284" s="3">
        <f t="shared" si="203"/>
        <v>3</v>
      </c>
      <c r="D1284" t="str">
        <f t="shared" si="204"/>
        <v>July</v>
      </c>
      <c r="E1284" t="str">
        <f t="shared" si="205"/>
        <v>Jul</v>
      </c>
      <c r="F1284">
        <f t="shared" si="206"/>
        <v>6</v>
      </c>
      <c r="G1284">
        <f t="shared" si="207"/>
        <v>5</v>
      </c>
      <c r="H1284" t="str">
        <f t="shared" si="208"/>
        <v>Thursday</v>
      </c>
      <c r="I1284">
        <f t="shared" si="209"/>
        <v>27</v>
      </c>
      <c r="J1284" t="str">
        <f t="shared" si="210"/>
        <v>No</v>
      </c>
    </row>
    <row r="1285" spans="1:10" x14ac:dyDescent="0.25">
      <c r="A1285" s="2">
        <f t="shared" si="201"/>
        <v>45114</v>
      </c>
      <c r="B1285">
        <f t="shared" si="202"/>
        <v>2023</v>
      </c>
      <c r="C1285" s="3">
        <f t="shared" si="203"/>
        <v>3</v>
      </c>
      <c r="D1285" t="str">
        <f t="shared" si="204"/>
        <v>July</v>
      </c>
      <c r="E1285" t="str">
        <f t="shared" si="205"/>
        <v>Jul</v>
      </c>
      <c r="F1285">
        <f t="shared" si="206"/>
        <v>7</v>
      </c>
      <c r="G1285">
        <f t="shared" si="207"/>
        <v>6</v>
      </c>
      <c r="H1285" t="str">
        <f t="shared" si="208"/>
        <v>Friday</v>
      </c>
      <c r="I1285">
        <f t="shared" si="209"/>
        <v>27</v>
      </c>
      <c r="J1285" t="str">
        <f t="shared" si="210"/>
        <v>No</v>
      </c>
    </row>
    <row r="1286" spans="1:10" x14ac:dyDescent="0.25">
      <c r="A1286" s="2">
        <f t="shared" si="201"/>
        <v>45115</v>
      </c>
      <c r="B1286">
        <f t="shared" si="202"/>
        <v>2023</v>
      </c>
      <c r="C1286" s="3">
        <f t="shared" si="203"/>
        <v>3</v>
      </c>
      <c r="D1286" t="str">
        <f t="shared" si="204"/>
        <v>July</v>
      </c>
      <c r="E1286" t="str">
        <f t="shared" si="205"/>
        <v>Jul</v>
      </c>
      <c r="F1286">
        <f t="shared" si="206"/>
        <v>8</v>
      </c>
      <c r="G1286">
        <f t="shared" si="207"/>
        <v>7</v>
      </c>
      <c r="H1286" t="str">
        <f t="shared" si="208"/>
        <v>Saturday</v>
      </c>
      <c r="I1286">
        <f t="shared" si="209"/>
        <v>27</v>
      </c>
      <c r="J1286" t="str">
        <f t="shared" si="210"/>
        <v>Yes</v>
      </c>
    </row>
    <row r="1287" spans="1:10" x14ac:dyDescent="0.25">
      <c r="A1287" s="2">
        <f t="shared" si="201"/>
        <v>45116</v>
      </c>
      <c r="B1287">
        <f t="shared" si="202"/>
        <v>2023</v>
      </c>
      <c r="C1287" s="3">
        <f t="shared" si="203"/>
        <v>3</v>
      </c>
      <c r="D1287" t="str">
        <f t="shared" si="204"/>
        <v>July</v>
      </c>
      <c r="E1287" t="str">
        <f t="shared" si="205"/>
        <v>Jul</v>
      </c>
      <c r="F1287">
        <f t="shared" si="206"/>
        <v>9</v>
      </c>
      <c r="G1287">
        <f t="shared" si="207"/>
        <v>1</v>
      </c>
      <c r="H1287" t="str">
        <f t="shared" si="208"/>
        <v>Sunday</v>
      </c>
      <c r="I1287">
        <f t="shared" si="209"/>
        <v>28</v>
      </c>
      <c r="J1287" t="str">
        <f t="shared" si="210"/>
        <v>Yes</v>
      </c>
    </row>
    <row r="1288" spans="1:10" x14ac:dyDescent="0.25">
      <c r="A1288" s="2">
        <f t="shared" si="201"/>
        <v>45117</v>
      </c>
      <c r="B1288">
        <f t="shared" si="202"/>
        <v>2023</v>
      </c>
      <c r="C1288" s="3">
        <f t="shared" si="203"/>
        <v>3</v>
      </c>
      <c r="D1288" t="str">
        <f t="shared" si="204"/>
        <v>July</v>
      </c>
      <c r="E1288" t="str">
        <f t="shared" si="205"/>
        <v>Jul</v>
      </c>
      <c r="F1288">
        <f t="shared" si="206"/>
        <v>10</v>
      </c>
      <c r="G1288">
        <f t="shared" si="207"/>
        <v>2</v>
      </c>
      <c r="H1288" t="str">
        <f t="shared" si="208"/>
        <v>Monday</v>
      </c>
      <c r="I1288">
        <f t="shared" si="209"/>
        <v>28</v>
      </c>
      <c r="J1288" t="str">
        <f t="shared" si="210"/>
        <v>No</v>
      </c>
    </row>
    <row r="1289" spans="1:10" x14ac:dyDescent="0.25">
      <c r="A1289" s="2">
        <f t="shared" si="201"/>
        <v>45118</v>
      </c>
      <c r="B1289">
        <f t="shared" si="202"/>
        <v>2023</v>
      </c>
      <c r="C1289" s="3">
        <f t="shared" si="203"/>
        <v>3</v>
      </c>
      <c r="D1289" t="str">
        <f t="shared" si="204"/>
        <v>July</v>
      </c>
      <c r="E1289" t="str">
        <f t="shared" si="205"/>
        <v>Jul</v>
      </c>
      <c r="F1289">
        <f t="shared" si="206"/>
        <v>11</v>
      </c>
      <c r="G1289">
        <f t="shared" si="207"/>
        <v>3</v>
      </c>
      <c r="H1289" t="str">
        <f t="shared" si="208"/>
        <v>Tuesday</v>
      </c>
      <c r="I1289">
        <f t="shared" si="209"/>
        <v>28</v>
      </c>
      <c r="J1289" t="str">
        <f t="shared" si="210"/>
        <v>No</v>
      </c>
    </row>
    <row r="1290" spans="1:10" x14ac:dyDescent="0.25">
      <c r="A1290" s="2">
        <f t="shared" si="201"/>
        <v>45119</v>
      </c>
      <c r="B1290">
        <f t="shared" si="202"/>
        <v>2023</v>
      </c>
      <c r="C1290" s="3">
        <f t="shared" si="203"/>
        <v>3</v>
      </c>
      <c r="D1290" t="str">
        <f t="shared" si="204"/>
        <v>July</v>
      </c>
      <c r="E1290" t="str">
        <f t="shared" si="205"/>
        <v>Jul</v>
      </c>
      <c r="F1290">
        <f t="shared" si="206"/>
        <v>12</v>
      </c>
      <c r="G1290">
        <f t="shared" si="207"/>
        <v>4</v>
      </c>
      <c r="H1290" t="str">
        <f t="shared" si="208"/>
        <v>Wednesday</v>
      </c>
      <c r="I1290">
        <f t="shared" si="209"/>
        <v>28</v>
      </c>
      <c r="J1290" t="str">
        <f t="shared" si="210"/>
        <v>No</v>
      </c>
    </row>
    <row r="1291" spans="1:10" x14ac:dyDescent="0.25">
      <c r="A1291" s="2">
        <f t="shared" si="201"/>
        <v>45120</v>
      </c>
      <c r="B1291">
        <f t="shared" si="202"/>
        <v>2023</v>
      </c>
      <c r="C1291" s="3">
        <f t="shared" si="203"/>
        <v>3</v>
      </c>
      <c r="D1291" t="str">
        <f t="shared" si="204"/>
        <v>July</v>
      </c>
      <c r="E1291" t="str">
        <f t="shared" si="205"/>
        <v>Jul</v>
      </c>
      <c r="F1291">
        <f t="shared" si="206"/>
        <v>13</v>
      </c>
      <c r="G1291">
        <f t="shared" si="207"/>
        <v>5</v>
      </c>
      <c r="H1291" t="str">
        <f t="shared" si="208"/>
        <v>Thursday</v>
      </c>
      <c r="I1291">
        <f t="shared" si="209"/>
        <v>28</v>
      </c>
      <c r="J1291" t="str">
        <f t="shared" si="210"/>
        <v>No</v>
      </c>
    </row>
    <row r="1292" spans="1:10" x14ac:dyDescent="0.25">
      <c r="A1292" s="2">
        <f t="shared" si="201"/>
        <v>45121</v>
      </c>
      <c r="B1292">
        <f t="shared" si="202"/>
        <v>2023</v>
      </c>
      <c r="C1292" s="3">
        <f t="shared" si="203"/>
        <v>3</v>
      </c>
      <c r="D1292" t="str">
        <f t="shared" si="204"/>
        <v>July</v>
      </c>
      <c r="E1292" t="str">
        <f t="shared" si="205"/>
        <v>Jul</v>
      </c>
      <c r="F1292">
        <f t="shared" si="206"/>
        <v>14</v>
      </c>
      <c r="G1292">
        <f t="shared" si="207"/>
        <v>6</v>
      </c>
      <c r="H1292" t="str">
        <f t="shared" si="208"/>
        <v>Friday</v>
      </c>
      <c r="I1292">
        <f t="shared" si="209"/>
        <v>28</v>
      </c>
      <c r="J1292" t="str">
        <f t="shared" si="210"/>
        <v>No</v>
      </c>
    </row>
    <row r="1293" spans="1:10" x14ac:dyDescent="0.25">
      <c r="A1293" s="2">
        <f t="shared" si="201"/>
        <v>45122</v>
      </c>
      <c r="B1293">
        <f t="shared" si="202"/>
        <v>2023</v>
      </c>
      <c r="C1293" s="3">
        <f t="shared" si="203"/>
        <v>3</v>
      </c>
      <c r="D1293" t="str">
        <f t="shared" si="204"/>
        <v>July</v>
      </c>
      <c r="E1293" t="str">
        <f t="shared" si="205"/>
        <v>Jul</v>
      </c>
      <c r="F1293">
        <f t="shared" si="206"/>
        <v>15</v>
      </c>
      <c r="G1293">
        <f t="shared" si="207"/>
        <v>7</v>
      </c>
      <c r="H1293" t="str">
        <f t="shared" si="208"/>
        <v>Saturday</v>
      </c>
      <c r="I1293">
        <f t="shared" si="209"/>
        <v>28</v>
      </c>
      <c r="J1293" t="str">
        <f t="shared" si="210"/>
        <v>Yes</v>
      </c>
    </row>
    <row r="1294" spans="1:10" x14ac:dyDescent="0.25">
      <c r="A1294" s="2">
        <f t="shared" si="201"/>
        <v>45123</v>
      </c>
      <c r="B1294">
        <f t="shared" si="202"/>
        <v>2023</v>
      </c>
      <c r="C1294" s="3">
        <f t="shared" si="203"/>
        <v>3</v>
      </c>
      <c r="D1294" t="str">
        <f t="shared" si="204"/>
        <v>July</v>
      </c>
      <c r="E1294" t="str">
        <f t="shared" si="205"/>
        <v>Jul</v>
      </c>
      <c r="F1294">
        <f t="shared" si="206"/>
        <v>16</v>
      </c>
      <c r="G1294">
        <f t="shared" si="207"/>
        <v>1</v>
      </c>
      <c r="H1294" t="str">
        <f t="shared" si="208"/>
        <v>Sunday</v>
      </c>
      <c r="I1294">
        <f t="shared" si="209"/>
        <v>29</v>
      </c>
      <c r="J1294" t="str">
        <f t="shared" si="210"/>
        <v>Yes</v>
      </c>
    </row>
    <row r="1295" spans="1:10" x14ac:dyDescent="0.25">
      <c r="A1295" s="2">
        <f t="shared" si="201"/>
        <v>45124</v>
      </c>
      <c r="B1295">
        <f t="shared" si="202"/>
        <v>2023</v>
      </c>
      <c r="C1295" s="3">
        <f t="shared" si="203"/>
        <v>3</v>
      </c>
      <c r="D1295" t="str">
        <f t="shared" si="204"/>
        <v>July</v>
      </c>
      <c r="E1295" t="str">
        <f t="shared" si="205"/>
        <v>Jul</v>
      </c>
      <c r="F1295">
        <f t="shared" si="206"/>
        <v>17</v>
      </c>
      <c r="G1295">
        <f t="shared" si="207"/>
        <v>2</v>
      </c>
      <c r="H1295" t="str">
        <f t="shared" si="208"/>
        <v>Monday</v>
      </c>
      <c r="I1295">
        <f t="shared" si="209"/>
        <v>29</v>
      </c>
      <c r="J1295" t="str">
        <f t="shared" si="210"/>
        <v>No</v>
      </c>
    </row>
    <row r="1296" spans="1:10" x14ac:dyDescent="0.25">
      <c r="A1296" s="2">
        <f t="shared" si="201"/>
        <v>45125</v>
      </c>
      <c r="B1296">
        <f t="shared" si="202"/>
        <v>2023</v>
      </c>
      <c r="C1296" s="3">
        <f t="shared" si="203"/>
        <v>3</v>
      </c>
      <c r="D1296" t="str">
        <f t="shared" si="204"/>
        <v>July</v>
      </c>
      <c r="E1296" t="str">
        <f t="shared" si="205"/>
        <v>Jul</v>
      </c>
      <c r="F1296">
        <f t="shared" si="206"/>
        <v>18</v>
      </c>
      <c r="G1296">
        <f t="shared" si="207"/>
        <v>3</v>
      </c>
      <c r="H1296" t="str">
        <f t="shared" si="208"/>
        <v>Tuesday</v>
      </c>
      <c r="I1296">
        <f t="shared" si="209"/>
        <v>29</v>
      </c>
      <c r="J1296" t="str">
        <f t="shared" si="210"/>
        <v>No</v>
      </c>
    </row>
    <row r="1297" spans="1:10" x14ac:dyDescent="0.25">
      <c r="A1297" s="2">
        <f t="shared" si="201"/>
        <v>45126</v>
      </c>
      <c r="B1297">
        <f t="shared" si="202"/>
        <v>2023</v>
      </c>
      <c r="C1297" s="3">
        <f t="shared" si="203"/>
        <v>3</v>
      </c>
      <c r="D1297" t="str">
        <f t="shared" si="204"/>
        <v>July</v>
      </c>
      <c r="E1297" t="str">
        <f t="shared" si="205"/>
        <v>Jul</v>
      </c>
      <c r="F1297">
        <f t="shared" si="206"/>
        <v>19</v>
      </c>
      <c r="G1297">
        <f t="shared" si="207"/>
        <v>4</v>
      </c>
      <c r="H1297" t="str">
        <f t="shared" si="208"/>
        <v>Wednesday</v>
      </c>
      <c r="I1297">
        <f t="shared" si="209"/>
        <v>29</v>
      </c>
      <c r="J1297" t="str">
        <f t="shared" si="210"/>
        <v>No</v>
      </c>
    </row>
    <row r="1298" spans="1:10" x14ac:dyDescent="0.25">
      <c r="A1298" s="2">
        <f t="shared" si="201"/>
        <v>45127</v>
      </c>
      <c r="B1298">
        <f t="shared" si="202"/>
        <v>2023</v>
      </c>
      <c r="C1298" s="3">
        <f t="shared" si="203"/>
        <v>3</v>
      </c>
      <c r="D1298" t="str">
        <f t="shared" si="204"/>
        <v>July</v>
      </c>
      <c r="E1298" t="str">
        <f t="shared" si="205"/>
        <v>Jul</v>
      </c>
      <c r="F1298">
        <f t="shared" si="206"/>
        <v>20</v>
      </c>
      <c r="G1298">
        <f t="shared" si="207"/>
        <v>5</v>
      </c>
      <c r="H1298" t="str">
        <f t="shared" si="208"/>
        <v>Thursday</v>
      </c>
      <c r="I1298">
        <f t="shared" si="209"/>
        <v>29</v>
      </c>
      <c r="J1298" t="str">
        <f t="shared" si="210"/>
        <v>No</v>
      </c>
    </row>
    <row r="1299" spans="1:10" x14ac:dyDescent="0.25">
      <c r="A1299" s="2">
        <f t="shared" si="201"/>
        <v>45128</v>
      </c>
      <c r="B1299">
        <f t="shared" si="202"/>
        <v>2023</v>
      </c>
      <c r="C1299" s="3">
        <f t="shared" si="203"/>
        <v>3</v>
      </c>
      <c r="D1299" t="str">
        <f t="shared" si="204"/>
        <v>July</v>
      </c>
      <c r="E1299" t="str">
        <f t="shared" si="205"/>
        <v>Jul</v>
      </c>
      <c r="F1299">
        <f t="shared" si="206"/>
        <v>21</v>
      </c>
      <c r="G1299">
        <f t="shared" si="207"/>
        <v>6</v>
      </c>
      <c r="H1299" t="str">
        <f t="shared" si="208"/>
        <v>Friday</v>
      </c>
      <c r="I1299">
        <f t="shared" si="209"/>
        <v>29</v>
      </c>
      <c r="J1299" t="str">
        <f t="shared" si="210"/>
        <v>No</v>
      </c>
    </row>
    <row r="1300" spans="1:10" x14ac:dyDescent="0.25">
      <c r="A1300" s="2">
        <f t="shared" si="201"/>
        <v>45129</v>
      </c>
      <c r="B1300">
        <f t="shared" si="202"/>
        <v>2023</v>
      </c>
      <c r="C1300" s="3">
        <f t="shared" si="203"/>
        <v>3</v>
      </c>
      <c r="D1300" t="str">
        <f t="shared" si="204"/>
        <v>July</v>
      </c>
      <c r="E1300" t="str">
        <f t="shared" si="205"/>
        <v>Jul</v>
      </c>
      <c r="F1300">
        <f t="shared" si="206"/>
        <v>22</v>
      </c>
      <c r="G1300">
        <f t="shared" si="207"/>
        <v>7</v>
      </c>
      <c r="H1300" t="str">
        <f t="shared" si="208"/>
        <v>Saturday</v>
      </c>
      <c r="I1300">
        <f t="shared" si="209"/>
        <v>29</v>
      </c>
      <c r="J1300" t="str">
        <f t="shared" si="210"/>
        <v>Yes</v>
      </c>
    </row>
    <row r="1301" spans="1:10" x14ac:dyDescent="0.25">
      <c r="A1301" s="2">
        <f t="shared" si="201"/>
        <v>45130</v>
      </c>
      <c r="B1301">
        <f t="shared" si="202"/>
        <v>2023</v>
      </c>
      <c r="C1301" s="3">
        <f t="shared" si="203"/>
        <v>3</v>
      </c>
      <c r="D1301" t="str">
        <f t="shared" si="204"/>
        <v>July</v>
      </c>
      <c r="E1301" t="str">
        <f t="shared" si="205"/>
        <v>Jul</v>
      </c>
      <c r="F1301">
        <f t="shared" si="206"/>
        <v>23</v>
      </c>
      <c r="G1301">
        <f t="shared" si="207"/>
        <v>1</v>
      </c>
      <c r="H1301" t="str">
        <f t="shared" si="208"/>
        <v>Sunday</v>
      </c>
      <c r="I1301">
        <f t="shared" si="209"/>
        <v>30</v>
      </c>
      <c r="J1301" t="str">
        <f t="shared" si="210"/>
        <v>Yes</v>
      </c>
    </row>
    <row r="1302" spans="1:10" x14ac:dyDescent="0.25">
      <c r="A1302" s="2">
        <f t="shared" si="201"/>
        <v>45131</v>
      </c>
      <c r="B1302">
        <f t="shared" si="202"/>
        <v>2023</v>
      </c>
      <c r="C1302" s="3">
        <f t="shared" si="203"/>
        <v>3</v>
      </c>
      <c r="D1302" t="str">
        <f t="shared" si="204"/>
        <v>July</v>
      </c>
      <c r="E1302" t="str">
        <f t="shared" si="205"/>
        <v>Jul</v>
      </c>
      <c r="F1302">
        <f t="shared" si="206"/>
        <v>24</v>
      </c>
      <c r="G1302">
        <f t="shared" si="207"/>
        <v>2</v>
      </c>
      <c r="H1302" t="str">
        <f t="shared" si="208"/>
        <v>Monday</v>
      </c>
      <c r="I1302">
        <f t="shared" si="209"/>
        <v>30</v>
      </c>
      <c r="J1302" t="str">
        <f t="shared" si="210"/>
        <v>No</v>
      </c>
    </row>
    <row r="1303" spans="1:10" x14ac:dyDescent="0.25">
      <c r="A1303" s="2">
        <f t="shared" si="201"/>
        <v>45132</v>
      </c>
      <c r="B1303">
        <f t="shared" si="202"/>
        <v>2023</v>
      </c>
      <c r="C1303" s="3">
        <f t="shared" si="203"/>
        <v>3</v>
      </c>
      <c r="D1303" t="str">
        <f t="shared" si="204"/>
        <v>July</v>
      </c>
      <c r="E1303" t="str">
        <f t="shared" si="205"/>
        <v>Jul</v>
      </c>
      <c r="F1303">
        <f t="shared" si="206"/>
        <v>25</v>
      </c>
      <c r="G1303">
        <f t="shared" si="207"/>
        <v>3</v>
      </c>
      <c r="H1303" t="str">
        <f t="shared" si="208"/>
        <v>Tuesday</v>
      </c>
      <c r="I1303">
        <f t="shared" si="209"/>
        <v>30</v>
      </c>
      <c r="J1303" t="str">
        <f t="shared" si="210"/>
        <v>No</v>
      </c>
    </row>
    <row r="1304" spans="1:10" x14ac:dyDescent="0.25">
      <c r="A1304" s="2">
        <f t="shared" si="201"/>
        <v>45133</v>
      </c>
      <c r="B1304">
        <f t="shared" si="202"/>
        <v>2023</v>
      </c>
      <c r="C1304" s="3">
        <f t="shared" si="203"/>
        <v>3</v>
      </c>
      <c r="D1304" t="str">
        <f t="shared" si="204"/>
        <v>July</v>
      </c>
      <c r="E1304" t="str">
        <f t="shared" si="205"/>
        <v>Jul</v>
      </c>
      <c r="F1304">
        <f t="shared" si="206"/>
        <v>26</v>
      </c>
      <c r="G1304">
        <f t="shared" si="207"/>
        <v>4</v>
      </c>
      <c r="H1304" t="str">
        <f t="shared" si="208"/>
        <v>Wednesday</v>
      </c>
      <c r="I1304">
        <f t="shared" si="209"/>
        <v>30</v>
      </c>
      <c r="J1304" t="str">
        <f t="shared" si="210"/>
        <v>No</v>
      </c>
    </row>
    <row r="1305" spans="1:10" x14ac:dyDescent="0.25">
      <c r="A1305" s="2">
        <f t="shared" si="201"/>
        <v>45134</v>
      </c>
      <c r="B1305">
        <f t="shared" si="202"/>
        <v>2023</v>
      </c>
      <c r="C1305" s="3">
        <f t="shared" si="203"/>
        <v>3</v>
      </c>
      <c r="D1305" t="str">
        <f t="shared" si="204"/>
        <v>July</v>
      </c>
      <c r="E1305" t="str">
        <f t="shared" si="205"/>
        <v>Jul</v>
      </c>
      <c r="F1305">
        <f t="shared" si="206"/>
        <v>27</v>
      </c>
      <c r="G1305">
        <f t="shared" si="207"/>
        <v>5</v>
      </c>
      <c r="H1305" t="str">
        <f t="shared" si="208"/>
        <v>Thursday</v>
      </c>
      <c r="I1305">
        <f t="shared" si="209"/>
        <v>30</v>
      </c>
      <c r="J1305" t="str">
        <f t="shared" si="210"/>
        <v>No</v>
      </c>
    </row>
    <row r="1306" spans="1:10" x14ac:dyDescent="0.25">
      <c r="A1306" s="2">
        <f t="shared" si="201"/>
        <v>45135</v>
      </c>
      <c r="B1306">
        <f t="shared" si="202"/>
        <v>2023</v>
      </c>
      <c r="C1306" s="3">
        <f t="shared" si="203"/>
        <v>3</v>
      </c>
      <c r="D1306" t="str">
        <f t="shared" si="204"/>
        <v>July</v>
      </c>
      <c r="E1306" t="str">
        <f t="shared" si="205"/>
        <v>Jul</v>
      </c>
      <c r="F1306">
        <f t="shared" si="206"/>
        <v>28</v>
      </c>
      <c r="G1306">
        <f t="shared" si="207"/>
        <v>6</v>
      </c>
      <c r="H1306" t="str">
        <f t="shared" si="208"/>
        <v>Friday</v>
      </c>
      <c r="I1306">
        <f t="shared" si="209"/>
        <v>30</v>
      </c>
      <c r="J1306" t="str">
        <f t="shared" si="210"/>
        <v>No</v>
      </c>
    </row>
    <row r="1307" spans="1:10" x14ac:dyDescent="0.25">
      <c r="A1307" s="2">
        <f t="shared" si="201"/>
        <v>45136</v>
      </c>
      <c r="B1307">
        <f t="shared" si="202"/>
        <v>2023</v>
      </c>
      <c r="C1307" s="3">
        <f t="shared" si="203"/>
        <v>3</v>
      </c>
      <c r="D1307" t="str">
        <f t="shared" si="204"/>
        <v>July</v>
      </c>
      <c r="E1307" t="str">
        <f t="shared" si="205"/>
        <v>Jul</v>
      </c>
      <c r="F1307">
        <f t="shared" si="206"/>
        <v>29</v>
      </c>
      <c r="G1307">
        <f t="shared" si="207"/>
        <v>7</v>
      </c>
      <c r="H1307" t="str">
        <f t="shared" si="208"/>
        <v>Saturday</v>
      </c>
      <c r="I1307">
        <f t="shared" si="209"/>
        <v>30</v>
      </c>
      <c r="J1307" t="str">
        <f t="shared" si="210"/>
        <v>Yes</v>
      </c>
    </row>
    <row r="1308" spans="1:10" x14ac:dyDescent="0.25">
      <c r="A1308" s="2">
        <f t="shared" si="201"/>
        <v>45137</v>
      </c>
      <c r="B1308">
        <f t="shared" si="202"/>
        <v>2023</v>
      </c>
      <c r="C1308" s="3">
        <f t="shared" si="203"/>
        <v>3</v>
      </c>
      <c r="D1308" t="str">
        <f t="shared" si="204"/>
        <v>July</v>
      </c>
      <c r="E1308" t="str">
        <f t="shared" si="205"/>
        <v>Jul</v>
      </c>
      <c r="F1308">
        <f t="shared" si="206"/>
        <v>30</v>
      </c>
      <c r="G1308">
        <f t="shared" si="207"/>
        <v>1</v>
      </c>
      <c r="H1308" t="str">
        <f t="shared" si="208"/>
        <v>Sunday</v>
      </c>
      <c r="I1308">
        <f t="shared" si="209"/>
        <v>31</v>
      </c>
      <c r="J1308" t="str">
        <f t="shared" si="210"/>
        <v>Yes</v>
      </c>
    </row>
    <row r="1309" spans="1:10" x14ac:dyDescent="0.25">
      <c r="A1309" s="2">
        <f t="shared" si="201"/>
        <v>45138</v>
      </c>
      <c r="B1309">
        <f t="shared" si="202"/>
        <v>2023</v>
      </c>
      <c r="C1309" s="3">
        <f t="shared" si="203"/>
        <v>3</v>
      </c>
      <c r="D1309" t="str">
        <f t="shared" si="204"/>
        <v>July</v>
      </c>
      <c r="E1309" t="str">
        <f t="shared" si="205"/>
        <v>Jul</v>
      </c>
      <c r="F1309">
        <f t="shared" si="206"/>
        <v>31</v>
      </c>
      <c r="G1309">
        <f t="shared" si="207"/>
        <v>2</v>
      </c>
      <c r="H1309" t="str">
        <f t="shared" si="208"/>
        <v>Monday</v>
      </c>
      <c r="I1309">
        <f t="shared" si="209"/>
        <v>31</v>
      </c>
      <c r="J1309" t="str">
        <f t="shared" si="210"/>
        <v>No</v>
      </c>
    </row>
    <row r="1310" spans="1:10" x14ac:dyDescent="0.25">
      <c r="A1310" s="2">
        <f t="shared" si="201"/>
        <v>45139</v>
      </c>
      <c r="B1310">
        <f t="shared" si="202"/>
        <v>2023</v>
      </c>
      <c r="C1310" s="3">
        <f t="shared" si="203"/>
        <v>3</v>
      </c>
      <c r="D1310" t="str">
        <f t="shared" si="204"/>
        <v>August</v>
      </c>
      <c r="E1310" t="str">
        <f t="shared" si="205"/>
        <v>Aug</v>
      </c>
      <c r="F1310">
        <f t="shared" si="206"/>
        <v>1</v>
      </c>
      <c r="G1310">
        <f t="shared" si="207"/>
        <v>3</v>
      </c>
      <c r="H1310" t="str">
        <f t="shared" si="208"/>
        <v>Tuesday</v>
      </c>
      <c r="I1310">
        <f t="shared" si="209"/>
        <v>31</v>
      </c>
      <c r="J1310" t="str">
        <f t="shared" si="210"/>
        <v>No</v>
      </c>
    </row>
    <row r="1311" spans="1:10" x14ac:dyDescent="0.25">
      <c r="A1311" s="2">
        <f t="shared" si="201"/>
        <v>45140</v>
      </c>
      <c r="B1311">
        <f t="shared" si="202"/>
        <v>2023</v>
      </c>
      <c r="C1311" s="3">
        <f t="shared" si="203"/>
        <v>3</v>
      </c>
      <c r="D1311" t="str">
        <f t="shared" si="204"/>
        <v>August</v>
      </c>
      <c r="E1311" t="str">
        <f t="shared" si="205"/>
        <v>Aug</v>
      </c>
      <c r="F1311">
        <f t="shared" si="206"/>
        <v>2</v>
      </c>
      <c r="G1311">
        <f t="shared" si="207"/>
        <v>4</v>
      </c>
      <c r="H1311" t="str">
        <f t="shared" si="208"/>
        <v>Wednesday</v>
      </c>
      <c r="I1311">
        <f t="shared" si="209"/>
        <v>31</v>
      </c>
      <c r="J1311" t="str">
        <f t="shared" si="210"/>
        <v>No</v>
      </c>
    </row>
    <row r="1312" spans="1:10" x14ac:dyDescent="0.25">
      <c r="A1312" s="2">
        <f t="shared" si="201"/>
        <v>45141</v>
      </c>
      <c r="B1312">
        <f t="shared" si="202"/>
        <v>2023</v>
      </c>
      <c r="C1312" s="3">
        <f t="shared" si="203"/>
        <v>3</v>
      </c>
      <c r="D1312" t="str">
        <f t="shared" si="204"/>
        <v>August</v>
      </c>
      <c r="E1312" t="str">
        <f t="shared" si="205"/>
        <v>Aug</v>
      </c>
      <c r="F1312">
        <f t="shared" si="206"/>
        <v>3</v>
      </c>
      <c r="G1312">
        <f t="shared" si="207"/>
        <v>5</v>
      </c>
      <c r="H1312" t="str">
        <f t="shared" si="208"/>
        <v>Thursday</v>
      </c>
      <c r="I1312">
        <f t="shared" si="209"/>
        <v>31</v>
      </c>
      <c r="J1312" t="str">
        <f t="shared" si="210"/>
        <v>No</v>
      </c>
    </row>
    <row r="1313" spans="1:10" x14ac:dyDescent="0.25">
      <c r="A1313" s="2">
        <f t="shared" si="201"/>
        <v>45142</v>
      </c>
      <c r="B1313">
        <f t="shared" si="202"/>
        <v>2023</v>
      </c>
      <c r="C1313" s="3">
        <f t="shared" si="203"/>
        <v>3</v>
      </c>
      <c r="D1313" t="str">
        <f t="shared" si="204"/>
        <v>August</v>
      </c>
      <c r="E1313" t="str">
        <f t="shared" si="205"/>
        <v>Aug</v>
      </c>
      <c r="F1313">
        <f t="shared" si="206"/>
        <v>4</v>
      </c>
      <c r="G1313">
        <f t="shared" si="207"/>
        <v>6</v>
      </c>
      <c r="H1313" t="str">
        <f t="shared" si="208"/>
        <v>Friday</v>
      </c>
      <c r="I1313">
        <f t="shared" si="209"/>
        <v>31</v>
      </c>
      <c r="J1313" t="str">
        <f t="shared" si="210"/>
        <v>No</v>
      </c>
    </row>
    <row r="1314" spans="1:10" x14ac:dyDescent="0.25">
      <c r="A1314" s="2">
        <f t="shared" si="201"/>
        <v>45143</v>
      </c>
      <c r="B1314">
        <f t="shared" si="202"/>
        <v>2023</v>
      </c>
      <c r="C1314" s="3">
        <f t="shared" si="203"/>
        <v>3</v>
      </c>
      <c r="D1314" t="str">
        <f t="shared" si="204"/>
        <v>August</v>
      </c>
      <c r="E1314" t="str">
        <f t="shared" si="205"/>
        <v>Aug</v>
      </c>
      <c r="F1314">
        <f t="shared" si="206"/>
        <v>5</v>
      </c>
      <c r="G1314">
        <f t="shared" si="207"/>
        <v>7</v>
      </c>
      <c r="H1314" t="str">
        <f t="shared" si="208"/>
        <v>Saturday</v>
      </c>
      <c r="I1314">
        <f t="shared" si="209"/>
        <v>31</v>
      </c>
      <c r="J1314" t="str">
        <f t="shared" si="210"/>
        <v>Yes</v>
      </c>
    </row>
    <row r="1315" spans="1:10" x14ac:dyDescent="0.25">
      <c r="A1315" s="2">
        <f t="shared" si="201"/>
        <v>45144</v>
      </c>
      <c r="B1315">
        <f t="shared" si="202"/>
        <v>2023</v>
      </c>
      <c r="C1315" s="3">
        <f t="shared" si="203"/>
        <v>3</v>
      </c>
      <c r="D1315" t="str">
        <f t="shared" si="204"/>
        <v>August</v>
      </c>
      <c r="E1315" t="str">
        <f t="shared" si="205"/>
        <v>Aug</v>
      </c>
      <c r="F1315">
        <f t="shared" si="206"/>
        <v>6</v>
      </c>
      <c r="G1315">
        <f t="shared" si="207"/>
        <v>1</v>
      </c>
      <c r="H1315" t="str">
        <f t="shared" si="208"/>
        <v>Sunday</v>
      </c>
      <c r="I1315">
        <f t="shared" si="209"/>
        <v>32</v>
      </c>
      <c r="J1315" t="str">
        <f t="shared" si="210"/>
        <v>Yes</v>
      </c>
    </row>
    <row r="1316" spans="1:10" x14ac:dyDescent="0.25">
      <c r="A1316" s="2">
        <f t="shared" si="201"/>
        <v>45145</v>
      </c>
      <c r="B1316">
        <f t="shared" si="202"/>
        <v>2023</v>
      </c>
      <c r="C1316" s="3">
        <f t="shared" si="203"/>
        <v>3</v>
      </c>
      <c r="D1316" t="str">
        <f t="shared" si="204"/>
        <v>August</v>
      </c>
      <c r="E1316" t="str">
        <f t="shared" si="205"/>
        <v>Aug</v>
      </c>
      <c r="F1316">
        <f t="shared" si="206"/>
        <v>7</v>
      </c>
      <c r="G1316">
        <f t="shared" si="207"/>
        <v>2</v>
      </c>
      <c r="H1316" t="str">
        <f t="shared" si="208"/>
        <v>Monday</v>
      </c>
      <c r="I1316">
        <f t="shared" si="209"/>
        <v>32</v>
      </c>
      <c r="J1316" t="str">
        <f t="shared" si="210"/>
        <v>No</v>
      </c>
    </row>
    <row r="1317" spans="1:10" x14ac:dyDescent="0.25">
      <c r="A1317" s="2">
        <f t="shared" si="201"/>
        <v>45146</v>
      </c>
      <c r="B1317">
        <f t="shared" si="202"/>
        <v>2023</v>
      </c>
      <c r="C1317" s="3">
        <f t="shared" si="203"/>
        <v>3</v>
      </c>
      <c r="D1317" t="str">
        <f t="shared" si="204"/>
        <v>August</v>
      </c>
      <c r="E1317" t="str">
        <f t="shared" si="205"/>
        <v>Aug</v>
      </c>
      <c r="F1317">
        <f t="shared" si="206"/>
        <v>8</v>
      </c>
      <c r="G1317">
        <f t="shared" si="207"/>
        <v>3</v>
      </c>
      <c r="H1317" t="str">
        <f t="shared" si="208"/>
        <v>Tuesday</v>
      </c>
      <c r="I1317">
        <f t="shared" si="209"/>
        <v>32</v>
      </c>
      <c r="J1317" t="str">
        <f t="shared" si="210"/>
        <v>No</v>
      </c>
    </row>
    <row r="1318" spans="1:10" x14ac:dyDescent="0.25">
      <c r="A1318" s="2">
        <f t="shared" si="201"/>
        <v>45147</v>
      </c>
      <c r="B1318">
        <f t="shared" si="202"/>
        <v>2023</v>
      </c>
      <c r="C1318" s="3">
        <f t="shared" si="203"/>
        <v>3</v>
      </c>
      <c r="D1318" t="str">
        <f t="shared" si="204"/>
        <v>August</v>
      </c>
      <c r="E1318" t="str">
        <f t="shared" si="205"/>
        <v>Aug</v>
      </c>
      <c r="F1318">
        <f t="shared" si="206"/>
        <v>9</v>
      </c>
      <c r="G1318">
        <f t="shared" si="207"/>
        <v>4</v>
      </c>
      <c r="H1318" t="str">
        <f t="shared" si="208"/>
        <v>Wednesday</v>
      </c>
      <c r="I1318">
        <f t="shared" si="209"/>
        <v>32</v>
      </c>
      <c r="J1318" t="str">
        <f t="shared" si="210"/>
        <v>No</v>
      </c>
    </row>
    <row r="1319" spans="1:10" x14ac:dyDescent="0.25">
      <c r="A1319" s="2">
        <f t="shared" ref="A1319:A1382" si="211">A1318+1</f>
        <v>45148</v>
      </c>
      <c r="B1319">
        <f t="shared" si="202"/>
        <v>2023</v>
      </c>
      <c r="C1319" s="3">
        <f t="shared" si="203"/>
        <v>3</v>
      </c>
      <c r="D1319" t="str">
        <f t="shared" si="204"/>
        <v>August</v>
      </c>
      <c r="E1319" t="str">
        <f t="shared" si="205"/>
        <v>Aug</v>
      </c>
      <c r="F1319">
        <f t="shared" si="206"/>
        <v>10</v>
      </c>
      <c r="G1319">
        <f t="shared" si="207"/>
        <v>5</v>
      </c>
      <c r="H1319" t="str">
        <f t="shared" si="208"/>
        <v>Thursday</v>
      </c>
      <c r="I1319">
        <f t="shared" si="209"/>
        <v>32</v>
      </c>
      <c r="J1319" t="str">
        <f t="shared" si="210"/>
        <v>No</v>
      </c>
    </row>
    <row r="1320" spans="1:10" x14ac:dyDescent="0.25">
      <c r="A1320" s="2">
        <f t="shared" si="211"/>
        <v>45149</v>
      </c>
      <c r="B1320">
        <f t="shared" si="202"/>
        <v>2023</v>
      </c>
      <c r="C1320" s="3">
        <f t="shared" si="203"/>
        <v>3</v>
      </c>
      <c r="D1320" t="str">
        <f t="shared" si="204"/>
        <v>August</v>
      </c>
      <c r="E1320" t="str">
        <f t="shared" si="205"/>
        <v>Aug</v>
      </c>
      <c r="F1320">
        <f t="shared" si="206"/>
        <v>11</v>
      </c>
      <c r="G1320">
        <f t="shared" si="207"/>
        <v>6</v>
      </c>
      <c r="H1320" t="str">
        <f t="shared" si="208"/>
        <v>Friday</v>
      </c>
      <c r="I1320">
        <f t="shared" si="209"/>
        <v>32</v>
      </c>
      <c r="J1320" t="str">
        <f t="shared" si="210"/>
        <v>No</v>
      </c>
    </row>
    <row r="1321" spans="1:10" x14ac:dyDescent="0.25">
      <c r="A1321" s="2">
        <f t="shared" si="211"/>
        <v>45150</v>
      </c>
      <c r="B1321">
        <f t="shared" si="202"/>
        <v>2023</v>
      </c>
      <c r="C1321" s="3">
        <f t="shared" si="203"/>
        <v>3</v>
      </c>
      <c r="D1321" t="str">
        <f t="shared" si="204"/>
        <v>August</v>
      </c>
      <c r="E1321" t="str">
        <f t="shared" si="205"/>
        <v>Aug</v>
      </c>
      <c r="F1321">
        <f t="shared" si="206"/>
        <v>12</v>
      </c>
      <c r="G1321">
        <f t="shared" si="207"/>
        <v>7</v>
      </c>
      <c r="H1321" t="str">
        <f t="shared" si="208"/>
        <v>Saturday</v>
      </c>
      <c r="I1321">
        <f t="shared" si="209"/>
        <v>32</v>
      </c>
      <c r="J1321" t="str">
        <f t="shared" si="210"/>
        <v>Yes</v>
      </c>
    </row>
    <row r="1322" spans="1:10" x14ac:dyDescent="0.25">
      <c r="A1322" s="2">
        <f t="shared" si="211"/>
        <v>45151</v>
      </c>
      <c r="B1322">
        <f t="shared" si="202"/>
        <v>2023</v>
      </c>
      <c r="C1322" s="3">
        <f t="shared" si="203"/>
        <v>3</v>
      </c>
      <c r="D1322" t="str">
        <f t="shared" si="204"/>
        <v>August</v>
      </c>
      <c r="E1322" t="str">
        <f t="shared" si="205"/>
        <v>Aug</v>
      </c>
      <c r="F1322">
        <f t="shared" si="206"/>
        <v>13</v>
      </c>
      <c r="G1322">
        <f t="shared" si="207"/>
        <v>1</v>
      </c>
      <c r="H1322" t="str">
        <f t="shared" si="208"/>
        <v>Sunday</v>
      </c>
      <c r="I1322">
        <f t="shared" si="209"/>
        <v>33</v>
      </c>
      <c r="J1322" t="str">
        <f t="shared" si="210"/>
        <v>Yes</v>
      </c>
    </row>
    <row r="1323" spans="1:10" x14ac:dyDescent="0.25">
      <c r="A1323" s="2">
        <f t="shared" si="211"/>
        <v>45152</v>
      </c>
      <c r="B1323">
        <f t="shared" si="202"/>
        <v>2023</v>
      </c>
      <c r="C1323" s="3">
        <f t="shared" si="203"/>
        <v>3</v>
      </c>
      <c r="D1323" t="str">
        <f t="shared" si="204"/>
        <v>August</v>
      </c>
      <c r="E1323" t="str">
        <f t="shared" si="205"/>
        <v>Aug</v>
      </c>
      <c r="F1323">
        <f t="shared" si="206"/>
        <v>14</v>
      </c>
      <c r="G1323">
        <f t="shared" si="207"/>
        <v>2</v>
      </c>
      <c r="H1323" t="str">
        <f t="shared" si="208"/>
        <v>Monday</v>
      </c>
      <c r="I1323">
        <f t="shared" si="209"/>
        <v>33</v>
      </c>
      <c r="J1323" t="str">
        <f t="shared" si="210"/>
        <v>No</v>
      </c>
    </row>
    <row r="1324" spans="1:10" x14ac:dyDescent="0.25">
      <c r="A1324" s="2">
        <f t="shared" si="211"/>
        <v>45153</v>
      </c>
      <c r="B1324">
        <f t="shared" si="202"/>
        <v>2023</v>
      </c>
      <c r="C1324" s="3">
        <f t="shared" si="203"/>
        <v>3</v>
      </c>
      <c r="D1324" t="str">
        <f t="shared" si="204"/>
        <v>August</v>
      </c>
      <c r="E1324" t="str">
        <f t="shared" si="205"/>
        <v>Aug</v>
      </c>
      <c r="F1324">
        <f t="shared" si="206"/>
        <v>15</v>
      </c>
      <c r="G1324">
        <f t="shared" si="207"/>
        <v>3</v>
      </c>
      <c r="H1324" t="str">
        <f t="shared" si="208"/>
        <v>Tuesday</v>
      </c>
      <c r="I1324">
        <f t="shared" si="209"/>
        <v>33</v>
      </c>
      <c r="J1324" t="str">
        <f t="shared" si="210"/>
        <v>No</v>
      </c>
    </row>
    <row r="1325" spans="1:10" x14ac:dyDescent="0.25">
      <c r="A1325" s="2">
        <f t="shared" si="211"/>
        <v>45154</v>
      </c>
      <c r="B1325">
        <f t="shared" si="202"/>
        <v>2023</v>
      </c>
      <c r="C1325" s="3">
        <f t="shared" si="203"/>
        <v>3</v>
      </c>
      <c r="D1325" t="str">
        <f t="shared" si="204"/>
        <v>August</v>
      </c>
      <c r="E1325" t="str">
        <f t="shared" si="205"/>
        <v>Aug</v>
      </c>
      <c r="F1325">
        <f t="shared" si="206"/>
        <v>16</v>
      </c>
      <c r="G1325">
        <f t="shared" si="207"/>
        <v>4</v>
      </c>
      <c r="H1325" t="str">
        <f t="shared" si="208"/>
        <v>Wednesday</v>
      </c>
      <c r="I1325">
        <f t="shared" si="209"/>
        <v>33</v>
      </c>
      <c r="J1325" t="str">
        <f t="shared" si="210"/>
        <v>No</v>
      </c>
    </row>
    <row r="1326" spans="1:10" x14ac:dyDescent="0.25">
      <c r="A1326" s="2">
        <f t="shared" si="211"/>
        <v>45155</v>
      </c>
      <c r="B1326">
        <f t="shared" si="202"/>
        <v>2023</v>
      </c>
      <c r="C1326" s="3">
        <f t="shared" si="203"/>
        <v>3</v>
      </c>
      <c r="D1326" t="str">
        <f t="shared" si="204"/>
        <v>August</v>
      </c>
      <c r="E1326" t="str">
        <f t="shared" si="205"/>
        <v>Aug</v>
      </c>
      <c r="F1326">
        <f t="shared" si="206"/>
        <v>17</v>
      </c>
      <c r="G1326">
        <f t="shared" si="207"/>
        <v>5</v>
      </c>
      <c r="H1326" t="str">
        <f t="shared" si="208"/>
        <v>Thursday</v>
      </c>
      <c r="I1326">
        <f t="shared" si="209"/>
        <v>33</v>
      </c>
      <c r="J1326" t="str">
        <f t="shared" si="210"/>
        <v>No</v>
      </c>
    </row>
    <row r="1327" spans="1:10" x14ac:dyDescent="0.25">
      <c r="A1327" s="2">
        <f t="shared" si="211"/>
        <v>45156</v>
      </c>
      <c r="B1327">
        <f t="shared" si="202"/>
        <v>2023</v>
      </c>
      <c r="C1327" s="3">
        <f t="shared" si="203"/>
        <v>3</v>
      </c>
      <c r="D1327" t="str">
        <f t="shared" si="204"/>
        <v>August</v>
      </c>
      <c r="E1327" t="str">
        <f t="shared" si="205"/>
        <v>Aug</v>
      </c>
      <c r="F1327">
        <f t="shared" si="206"/>
        <v>18</v>
      </c>
      <c r="G1327">
        <f t="shared" si="207"/>
        <v>6</v>
      </c>
      <c r="H1327" t="str">
        <f t="shared" si="208"/>
        <v>Friday</v>
      </c>
      <c r="I1327">
        <f t="shared" si="209"/>
        <v>33</v>
      </c>
      <c r="J1327" t="str">
        <f t="shared" si="210"/>
        <v>No</v>
      </c>
    </row>
    <row r="1328" spans="1:10" x14ac:dyDescent="0.25">
      <c r="A1328" s="2">
        <f t="shared" si="211"/>
        <v>45157</v>
      </c>
      <c r="B1328">
        <f t="shared" si="202"/>
        <v>2023</v>
      </c>
      <c r="C1328" s="3">
        <f t="shared" si="203"/>
        <v>3</v>
      </c>
      <c r="D1328" t="str">
        <f t="shared" si="204"/>
        <v>August</v>
      </c>
      <c r="E1328" t="str">
        <f t="shared" si="205"/>
        <v>Aug</v>
      </c>
      <c r="F1328">
        <f t="shared" si="206"/>
        <v>19</v>
      </c>
      <c r="G1328">
        <f t="shared" si="207"/>
        <v>7</v>
      </c>
      <c r="H1328" t="str">
        <f t="shared" si="208"/>
        <v>Saturday</v>
      </c>
      <c r="I1328">
        <f t="shared" si="209"/>
        <v>33</v>
      </c>
      <c r="J1328" t="str">
        <f t="shared" si="210"/>
        <v>Yes</v>
      </c>
    </row>
    <row r="1329" spans="1:10" x14ac:dyDescent="0.25">
      <c r="A1329" s="2">
        <f t="shared" si="211"/>
        <v>45158</v>
      </c>
      <c r="B1329">
        <f t="shared" si="202"/>
        <v>2023</v>
      </c>
      <c r="C1329" s="3">
        <f t="shared" si="203"/>
        <v>3</v>
      </c>
      <c r="D1329" t="str">
        <f t="shared" si="204"/>
        <v>August</v>
      </c>
      <c r="E1329" t="str">
        <f t="shared" si="205"/>
        <v>Aug</v>
      </c>
      <c r="F1329">
        <f t="shared" si="206"/>
        <v>20</v>
      </c>
      <c r="G1329">
        <f t="shared" si="207"/>
        <v>1</v>
      </c>
      <c r="H1329" t="str">
        <f t="shared" si="208"/>
        <v>Sunday</v>
      </c>
      <c r="I1329">
        <f t="shared" si="209"/>
        <v>34</v>
      </c>
      <c r="J1329" t="str">
        <f t="shared" si="210"/>
        <v>Yes</v>
      </c>
    </row>
    <row r="1330" spans="1:10" x14ac:dyDescent="0.25">
      <c r="A1330" s="2">
        <f t="shared" si="211"/>
        <v>45159</v>
      </c>
      <c r="B1330">
        <f t="shared" si="202"/>
        <v>2023</v>
      </c>
      <c r="C1330" s="3">
        <f t="shared" si="203"/>
        <v>3</v>
      </c>
      <c r="D1330" t="str">
        <f t="shared" si="204"/>
        <v>August</v>
      </c>
      <c r="E1330" t="str">
        <f t="shared" si="205"/>
        <v>Aug</v>
      </c>
      <c r="F1330">
        <f t="shared" si="206"/>
        <v>21</v>
      </c>
      <c r="G1330">
        <f t="shared" si="207"/>
        <v>2</v>
      </c>
      <c r="H1330" t="str">
        <f t="shared" si="208"/>
        <v>Monday</v>
      </c>
      <c r="I1330">
        <f t="shared" si="209"/>
        <v>34</v>
      </c>
      <c r="J1330" t="str">
        <f t="shared" si="210"/>
        <v>No</v>
      </c>
    </row>
    <row r="1331" spans="1:10" x14ac:dyDescent="0.25">
      <c r="A1331" s="2">
        <f t="shared" si="211"/>
        <v>45160</v>
      </c>
      <c r="B1331">
        <f t="shared" si="202"/>
        <v>2023</v>
      </c>
      <c r="C1331" s="3">
        <f t="shared" si="203"/>
        <v>3</v>
      </c>
      <c r="D1331" t="str">
        <f t="shared" si="204"/>
        <v>August</v>
      </c>
      <c r="E1331" t="str">
        <f t="shared" si="205"/>
        <v>Aug</v>
      </c>
      <c r="F1331">
        <f t="shared" si="206"/>
        <v>22</v>
      </c>
      <c r="G1331">
        <f t="shared" si="207"/>
        <v>3</v>
      </c>
      <c r="H1331" t="str">
        <f t="shared" si="208"/>
        <v>Tuesday</v>
      </c>
      <c r="I1331">
        <f t="shared" si="209"/>
        <v>34</v>
      </c>
      <c r="J1331" t="str">
        <f t="shared" si="210"/>
        <v>No</v>
      </c>
    </row>
    <row r="1332" spans="1:10" x14ac:dyDescent="0.25">
      <c r="A1332" s="2">
        <f t="shared" si="211"/>
        <v>45161</v>
      </c>
      <c r="B1332">
        <f t="shared" si="202"/>
        <v>2023</v>
      </c>
      <c r="C1332" s="3">
        <f t="shared" si="203"/>
        <v>3</v>
      </c>
      <c r="D1332" t="str">
        <f t="shared" si="204"/>
        <v>August</v>
      </c>
      <c r="E1332" t="str">
        <f t="shared" si="205"/>
        <v>Aug</v>
      </c>
      <c r="F1332">
        <f t="shared" si="206"/>
        <v>23</v>
      </c>
      <c r="G1332">
        <f t="shared" si="207"/>
        <v>4</v>
      </c>
      <c r="H1332" t="str">
        <f t="shared" si="208"/>
        <v>Wednesday</v>
      </c>
      <c r="I1332">
        <f t="shared" si="209"/>
        <v>34</v>
      </c>
      <c r="J1332" t="str">
        <f t="shared" si="210"/>
        <v>No</v>
      </c>
    </row>
    <row r="1333" spans="1:10" x14ac:dyDescent="0.25">
      <c r="A1333" s="2">
        <f t="shared" si="211"/>
        <v>45162</v>
      </c>
      <c r="B1333">
        <f t="shared" si="202"/>
        <v>2023</v>
      </c>
      <c r="C1333" s="3">
        <f t="shared" si="203"/>
        <v>3</v>
      </c>
      <c r="D1333" t="str">
        <f t="shared" si="204"/>
        <v>August</v>
      </c>
      <c r="E1333" t="str">
        <f t="shared" si="205"/>
        <v>Aug</v>
      </c>
      <c r="F1333">
        <f t="shared" si="206"/>
        <v>24</v>
      </c>
      <c r="G1333">
        <f t="shared" si="207"/>
        <v>5</v>
      </c>
      <c r="H1333" t="str">
        <f t="shared" si="208"/>
        <v>Thursday</v>
      </c>
      <c r="I1333">
        <f t="shared" si="209"/>
        <v>34</v>
      </c>
      <c r="J1333" t="str">
        <f t="shared" si="210"/>
        <v>No</v>
      </c>
    </row>
    <row r="1334" spans="1:10" x14ac:dyDescent="0.25">
      <c r="A1334" s="2">
        <f t="shared" si="211"/>
        <v>45163</v>
      </c>
      <c r="B1334">
        <f t="shared" si="202"/>
        <v>2023</v>
      </c>
      <c r="C1334" s="3">
        <f t="shared" si="203"/>
        <v>3</v>
      </c>
      <c r="D1334" t="str">
        <f t="shared" si="204"/>
        <v>August</v>
      </c>
      <c r="E1334" t="str">
        <f t="shared" si="205"/>
        <v>Aug</v>
      </c>
      <c r="F1334">
        <f t="shared" si="206"/>
        <v>25</v>
      </c>
      <c r="G1334">
        <f t="shared" si="207"/>
        <v>6</v>
      </c>
      <c r="H1334" t="str">
        <f t="shared" si="208"/>
        <v>Friday</v>
      </c>
      <c r="I1334">
        <f t="shared" si="209"/>
        <v>34</v>
      </c>
      <c r="J1334" t="str">
        <f t="shared" si="210"/>
        <v>No</v>
      </c>
    </row>
    <row r="1335" spans="1:10" x14ac:dyDescent="0.25">
      <c r="A1335" s="2">
        <f t="shared" si="211"/>
        <v>45164</v>
      </c>
      <c r="B1335">
        <f t="shared" si="202"/>
        <v>2023</v>
      </c>
      <c r="C1335" s="3">
        <f t="shared" si="203"/>
        <v>3</v>
      </c>
      <c r="D1335" t="str">
        <f t="shared" si="204"/>
        <v>August</v>
      </c>
      <c r="E1335" t="str">
        <f t="shared" si="205"/>
        <v>Aug</v>
      </c>
      <c r="F1335">
        <f t="shared" si="206"/>
        <v>26</v>
      </c>
      <c r="G1335">
        <f t="shared" si="207"/>
        <v>7</v>
      </c>
      <c r="H1335" t="str">
        <f t="shared" si="208"/>
        <v>Saturday</v>
      </c>
      <c r="I1335">
        <f t="shared" si="209"/>
        <v>34</v>
      </c>
      <c r="J1335" t="str">
        <f t="shared" si="210"/>
        <v>Yes</v>
      </c>
    </row>
    <row r="1336" spans="1:10" x14ac:dyDescent="0.25">
      <c r="A1336" s="2">
        <f t="shared" si="211"/>
        <v>45165</v>
      </c>
      <c r="B1336">
        <f t="shared" si="202"/>
        <v>2023</v>
      </c>
      <c r="C1336" s="3">
        <f t="shared" si="203"/>
        <v>3</v>
      </c>
      <c r="D1336" t="str">
        <f t="shared" si="204"/>
        <v>August</v>
      </c>
      <c r="E1336" t="str">
        <f t="shared" si="205"/>
        <v>Aug</v>
      </c>
      <c r="F1336">
        <f t="shared" si="206"/>
        <v>27</v>
      </c>
      <c r="G1336">
        <f t="shared" si="207"/>
        <v>1</v>
      </c>
      <c r="H1336" t="str">
        <f t="shared" si="208"/>
        <v>Sunday</v>
      </c>
      <c r="I1336">
        <f t="shared" si="209"/>
        <v>35</v>
      </c>
      <c r="J1336" t="str">
        <f t="shared" si="210"/>
        <v>Yes</v>
      </c>
    </row>
    <row r="1337" spans="1:10" x14ac:dyDescent="0.25">
      <c r="A1337" s="2">
        <f t="shared" si="211"/>
        <v>45166</v>
      </c>
      <c r="B1337">
        <f t="shared" si="202"/>
        <v>2023</v>
      </c>
      <c r="C1337" s="3">
        <f t="shared" si="203"/>
        <v>3</v>
      </c>
      <c r="D1337" t="str">
        <f t="shared" si="204"/>
        <v>August</v>
      </c>
      <c r="E1337" t="str">
        <f t="shared" si="205"/>
        <v>Aug</v>
      </c>
      <c r="F1337">
        <f t="shared" si="206"/>
        <v>28</v>
      </c>
      <c r="G1337">
        <f t="shared" si="207"/>
        <v>2</v>
      </c>
      <c r="H1337" t="str">
        <f t="shared" si="208"/>
        <v>Monday</v>
      </c>
      <c r="I1337">
        <f t="shared" si="209"/>
        <v>35</v>
      </c>
      <c r="J1337" t="str">
        <f t="shared" si="210"/>
        <v>No</v>
      </c>
    </row>
    <row r="1338" spans="1:10" x14ac:dyDescent="0.25">
      <c r="A1338" s="2">
        <f t="shared" si="211"/>
        <v>45167</v>
      </c>
      <c r="B1338">
        <f t="shared" si="202"/>
        <v>2023</v>
      </c>
      <c r="C1338" s="3">
        <f t="shared" si="203"/>
        <v>3</v>
      </c>
      <c r="D1338" t="str">
        <f t="shared" si="204"/>
        <v>August</v>
      </c>
      <c r="E1338" t="str">
        <f t="shared" si="205"/>
        <v>Aug</v>
      </c>
      <c r="F1338">
        <f t="shared" si="206"/>
        <v>29</v>
      </c>
      <c r="G1338">
        <f t="shared" si="207"/>
        <v>3</v>
      </c>
      <c r="H1338" t="str">
        <f t="shared" si="208"/>
        <v>Tuesday</v>
      </c>
      <c r="I1338">
        <f t="shared" si="209"/>
        <v>35</v>
      </c>
      <c r="J1338" t="str">
        <f t="shared" si="210"/>
        <v>No</v>
      </c>
    </row>
    <row r="1339" spans="1:10" x14ac:dyDescent="0.25">
      <c r="A1339" s="2">
        <f t="shared" si="211"/>
        <v>45168</v>
      </c>
      <c r="B1339">
        <f t="shared" si="202"/>
        <v>2023</v>
      </c>
      <c r="C1339" s="3">
        <f t="shared" si="203"/>
        <v>3</v>
      </c>
      <c r="D1339" t="str">
        <f t="shared" si="204"/>
        <v>August</v>
      </c>
      <c r="E1339" t="str">
        <f t="shared" si="205"/>
        <v>Aug</v>
      </c>
      <c r="F1339">
        <f t="shared" si="206"/>
        <v>30</v>
      </c>
      <c r="G1339">
        <f t="shared" si="207"/>
        <v>4</v>
      </c>
      <c r="H1339" t="str">
        <f t="shared" si="208"/>
        <v>Wednesday</v>
      </c>
      <c r="I1339">
        <f t="shared" si="209"/>
        <v>35</v>
      </c>
      <c r="J1339" t="str">
        <f t="shared" si="210"/>
        <v>No</v>
      </c>
    </row>
    <row r="1340" spans="1:10" x14ac:dyDescent="0.25">
      <c r="A1340" s="2">
        <f t="shared" si="211"/>
        <v>45169</v>
      </c>
      <c r="B1340">
        <f t="shared" si="202"/>
        <v>2023</v>
      </c>
      <c r="C1340" s="3">
        <f t="shared" si="203"/>
        <v>3</v>
      </c>
      <c r="D1340" t="str">
        <f t="shared" si="204"/>
        <v>August</v>
      </c>
      <c r="E1340" t="str">
        <f t="shared" si="205"/>
        <v>Aug</v>
      </c>
      <c r="F1340">
        <f t="shared" si="206"/>
        <v>31</v>
      </c>
      <c r="G1340">
        <f t="shared" si="207"/>
        <v>5</v>
      </c>
      <c r="H1340" t="str">
        <f t="shared" si="208"/>
        <v>Thursday</v>
      </c>
      <c r="I1340">
        <f t="shared" si="209"/>
        <v>35</v>
      </c>
      <c r="J1340" t="str">
        <f t="shared" si="210"/>
        <v>No</v>
      </c>
    </row>
    <row r="1341" spans="1:10" x14ac:dyDescent="0.25">
      <c r="A1341" s="2">
        <f t="shared" si="211"/>
        <v>45170</v>
      </c>
      <c r="B1341">
        <f t="shared" si="202"/>
        <v>2023</v>
      </c>
      <c r="C1341" s="3">
        <f t="shared" si="203"/>
        <v>3</v>
      </c>
      <c r="D1341" t="str">
        <f t="shared" si="204"/>
        <v>September</v>
      </c>
      <c r="E1341" t="str">
        <f t="shared" si="205"/>
        <v>Sep</v>
      </c>
      <c r="F1341">
        <f t="shared" si="206"/>
        <v>1</v>
      </c>
      <c r="G1341">
        <f t="shared" si="207"/>
        <v>6</v>
      </c>
      <c r="H1341" t="str">
        <f t="shared" si="208"/>
        <v>Friday</v>
      </c>
      <c r="I1341">
        <f t="shared" si="209"/>
        <v>35</v>
      </c>
      <c r="J1341" t="str">
        <f t="shared" si="210"/>
        <v>No</v>
      </c>
    </row>
    <row r="1342" spans="1:10" x14ac:dyDescent="0.25">
      <c r="A1342" s="2">
        <f t="shared" si="211"/>
        <v>45171</v>
      </c>
      <c r="B1342">
        <f t="shared" si="202"/>
        <v>2023</v>
      </c>
      <c r="C1342" s="3">
        <f t="shared" si="203"/>
        <v>3</v>
      </c>
      <c r="D1342" t="str">
        <f t="shared" si="204"/>
        <v>September</v>
      </c>
      <c r="E1342" t="str">
        <f t="shared" si="205"/>
        <v>Sep</v>
      </c>
      <c r="F1342">
        <f t="shared" si="206"/>
        <v>2</v>
      </c>
      <c r="G1342">
        <f t="shared" si="207"/>
        <v>7</v>
      </c>
      <c r="H1342" t="str">
        <f t="shared" si="208"/>
        <v>Saturday</v>
      </c>
      <c r="I1342">
        <f t="shared" si="209"/>
        <v>35</v>
      </c>
      <c r="J1342" t="str">
        <f t="shared" si="210"/>
        <v>Yes</v>
      </c>
    </row>
    <row r="1343" spans="1:10" x14ac:dyDescent="0.25">
      <c r="A1343" s="2">
        <f t="shared" si="211"/>
        <v>45172</v>
      </c>
      <c r="B1343">
        <f t="shared" si="202"/>
        <v>2023</v>
      </c>
      <c r="C1343" s="3">
        <f t="shared" si="203"/>
        <v>3</v>
      </c>
      <c r="D1343" t="str">
        <f t="shared" si="204"/>
        <v>September</v>
      </c>
      <c r="E1343" t="str">
        <f t="shared" si="205"/>
        <v>Sep</v>
      </c>
      <c r="F1343">
        <f t="shared" si="206"/>
        <v>3</v>
      </c>
      <c r="G1343">
        <f t="shared" si="207"/>
        <v>1</v>
      </c>
      <c r="H1343" t="str">
        <f t="shared" si="208"/>
        <v>Sunday</v>
      </c>
      <c r="I1343">
        <f t="shared" si="209"/>
        <v>36</v>
      </c>
      <c r="J1343" t="str">
        <f t="shared" si="210"/>
        <v>Yes</v>
      </c>
    </row>
    <row r="1344" spans="1:10" x14ac:dyDescent="0.25">
      <c r="A1344" s="2">
        <f t="shared" si="211"/>
        <v>45173</v>
      </c>
      <c r="B1344">
        <f t="shared" si="202"/>
        <v>2023</v>
      </c>
      <c r="C1344" s="3">
        <f t="shared" si="203"/>
        <v>3</v>
      </c>
      <c r="D1344" t="str">
        <f t="shared" si="204"/>
        <v>September</v>
      </c>
      <c r="E1344" t="str">
        <f t="shared" si="205"/>
        <v>Sep</v>
      </c>
      <c r="F1344">
        <f t="shared" si="206"/>
        <v>4</v>
      </c>
      <c r="G1344">
        <f t="shared" si="207"/>
        <v>2</v>
      </c>
      <c r="H1344" t="str">
        <f t="shared" si="208"/>
        <v>Monday</v>
      </c>
      <c r="I1344">
        <f t="shared" si="209"/>
        <v>36</v>
      </c>
      <c r="J1344" t="str">
        <f t="shared" si="210"/>
        <v>No</v>
      </c>
    </row>
    <row r="1345" spans="1:10" x14ac:dyDescent="0.25">
      <c r="A1345" s="2">
        <f t="shared" si="211"/>
        <v>45174</v>
      </c>
      <c r="B1345">
        <f t="shared" si="202"/>
        <v>2023</v>
      </c>
      <c r="C1345" s="3">
        <f t="shared" si="203"/>
        <v>3</v>
      </c>
      <c r="D1345" t="str">
        <f t="shared" si="204"/>
        <v>September</v>
      </c>
      <c r="E1345" t="str">
        <f t="shared" si="205"/>
        <v>Sep</v>
      </c>
      <c r="F1345">
        <f t="shared" si="206"/>
        <v>5</v>
      </c>
      <c r="G1345">
        <f t="shared" si="207"/>
        <v>3</v>
      </c>
      <c r="H1345" t="str">
        <f t="shared" si="208"/>
        <v>Tuesday</v>
      </c>
      <c r="I1345">
        <f t="shared" si="209"/>
        <v>36</v>
      </c>
      <c r="J1345" t="str">
        <f t="shared" si="210"/>
        <v>No</v>
      </c>
    </row>
    <row r="1346" spans="1:10" x14ac:dyDescent="0.25">
      <c r="A1346" s="2">
        <f t="shared" si="211"/>
        <v>45175</v>
      </c>
      <c r="B1346">
        <f t="shared" si="202"/>
        <v>2023</v>
      </c>
      <c r="C1346" s="3">
        <f t="shared" si="203"/>
        <v>3</v>
      </c>
      <c r="D1346" t="str">
        <f t="shared" si="204"/>
        <v>September</v>
      </c>
      <c r="E1346" t="str">
        <f t="shared" si="205"/>
        <v>Sep</v>
      </c>
      <c r="F1346">
        <f t="shared" si="206"/>
        <v>6</v>
      </c>
      <c r="G1346">
        <f t="shared" si="207"/>
        <v>4</v>
      </c>
      <c r="H1346" t="str">
        <f t="shared" si="208"/>
        <v>Wednesday</v>
      </c>
      <c r="I1346">
        <f t="shared" si="209"/>
        <v>36</v>
      </c>
      <c r="J1346" t="str">
        <f t="shared" si="210"/>
        <v>No</v>
      </c>
    </row>
    <row r="1347" spans="1:10" x14ac:dyDescent="0.25">
      <c r="A1347" s="2">
        <f t="shared" si="211"/>
        <v>45176</v>
      </c>
      <c r="B1347">
        <f t="shared" ref="B1347:B1410" si="212">YEAR(A1347)</f>
        <v>2023</v>
      </c>
      <c r="C1347" s="3">
        <f t="shared" ref="C1347:C1410" si="213">ROUNDUP(MONTH(A1347)/3, 0)</f>
        <v>3</v>
      </c>
      <c r="D1347" t="str">
        <f t="shared" ref="D1347:D1410" si="214">TEXT(A1347,"mmmm")</f>
        <v>September</v>
      </c>
      <c r="E1347" t="str">
        <f t="shared" ref="E1347:E1410" si="215">TEXT(A1347,"mmm")</f>
        <v>Sep</v>
      </c>
      <c r="F1347">
        <f t="shared" ref="F1347:F1410" si="216">DAY(A1347)</f>
        <v>7</v>
      </c>
      <c r="G1347">
        <f t="shared" ref="G1347:G1410" si="217">WEEKDAY(A1347, 1 )</f>
        <v>5</v>
      </c>
      <c r="H1347" t="str">
        <f t="shared" ref="H1347:H1410" si="218">TEXT(A1347,"dddd")</f>
        <v>Thursday</v>
      </c>
      <c r="I1347">
        <f t="shared" ref="I1347:I1410" si="219">WEEKNUM(A1347,1)</f>
        <v>36</v>
      </c>
      <c r="J1347" t="str">
        <f t="shared" ref="J1347:J1410" si="220">IF(OR(G1347=1,G1347=7), "Yes", "No")</f>
        <v>No</v>
      </c>
    </row>
    <row r="1348" spans="1:10" x14ac:dyDescent="0.25">
      <c r="A1348" s="2">
        <f t="shared" si="211"/>
        <v>45177</v>
      </c>
      <c r="B1348">
        <f t="shared" si="212"/>
        <v>2023</v>
      </c>
      <c r="C1348" s="3">
        <f t="shared" si="213"/>
        <v>3</v>
      </c>
      <c r="D1348" t="str">
        <f t="shared" si="214"/>
        <v>September</v>
      </c>
      <c r="E1348" t="str">
        <f t="shared" si="215"/>
        <v>Sep</v>
      </c>
      <c r="F1348">
        <f t="shared" si="216"/>
        <v>8</v>
      </c>
      <c r="G1348">
        <f t="shared" si="217"/>
        <v>6</v>
      </c>
      <c r="H1348" t="str">
        <f t="shared" si="218"/>
        <v>Friday</v>
      </c>
      <c r="I1348">
        <f t="shared" si="219"/>
        <v>36</v>
      </c>
      <c r="J1348" t="str">
        <f t="shared" si="220"/>
        <v>No</v>
      </c>
    </row>
    <row r="1349" spans="1:10" x14ac:dyDescent="0.25">
      <c r="A1349" s="2">
        <f t="shared" si="211"/>
        <v>45178</v>
      </c>
      <c r="B1349">
        <f t="shared" si="212"/>
        <v>2023</v>
      </c>
      <c r="C1349" s="3">
        <f t="shared" si="213"/>
        <v>3</v>
      </c>
      <c r="D1349" t="str">
        <f t="shared" si="214"/>
        <v>September</v>
      </c>
      <c r="E1349" t="str">
        <f t="shared" si="215"/>
        <v>Sep</v>
      </c>
      <c r="F1349">
        <f t="shared" si="216"/>
        <v>9</v>
      </c>
      <c r="G1349">
        <f t="shared" si="217"/>
        <v>7</v>
      </c>
      <c r="H1349" t="str">
        <f t="shared" si="218"/>
        <v>Saturday</v>
      </c>
      <c r="I1349">
        <f t="shared" si="219"/>
        <v>36</v>
      </c>
      <c r="J1349" t="str">
        <f t="shared" si="220"/>
        <v>Yes</v>
      </c>
    </row>
    <row r="1350" spans="1:10" x14ac:dyDescent="0.25">
      <c r="A1350" s="2">
        <f t="shared" si="211"/>
        <v>45179</v>
      </c>
      <c r="B1350">
        <f t="shared" si="212"/>
        <v>2023</v>
      </c>
      <c r="C1350" s="3">
        <f t="shared" si="213"/>
        <v>3</v>
      </c>
      <c r="D1350" t="str">
        <f t="shared" si="214"/>
        <v>September</v>
      </c>
      <c r="E1350" t="str">
        <f t="shared" si="215"/>
        <v>Sep</v>
      </c>
      <c r="F1350">
        <f t="shared" si="216"/>
        <v>10</v>
      </c>
      <c r="G1350">
        <f t="shared" si="217"/>
        <v>1</v>
      </c>
      <c r="H1350" t="str">
        <f t="shared" si="218"/>
        <v>Sunday</v>
      </c>
      <c r="I1350">
        <f t="shared" si="219"/>
        <v>37</v>
      </c>
      <c r="J1350" t="str">
        <f t="shared" si="220"/>
        <v>Yes</v>
      </c>
    </row>
    <row r="1351" spans="1:10" x14ac:dyDescent="0.25">
      <c r="A1351" s="2">
        <f t="shared" si="211"/>
        <v>45180</v>
      </c>
      <c r="B1351">
        <f t="shared" si="212"/>
        <v>2023</v>
      </c>
      <c r="C1351" s="3">
        <f t="shared" si="213"/>
        <v>3</v>
      </c>
      <c r="D1351" t="str">
        <f t="shared" si="214"/>
        <v>September</v>
      </c>
      <c r="E1351" t="str">
        <f t="shared" si="215"/>
        <v>Sep</v>
      </c>
      <c r="F1351">
        <f t="shared" si="216"/>
        <v>11</v>
      </c>
      <c r="G1351">
        <f t="shared" si="217"/>
        <v>2</v>
      </c>
      <c r="H1351" t="str">
        <f t="shared" si="218"/>
        <v>Monday</v>
      </c>
      <c r="I1351">
        <f t="shared" si="219"/>
        <v>37</v>
      </c>
      <c r="J1351" t="str">
        <f t="shared" si="220"/>
        <v>No</v>
      </c>
    </row>
    <row r="1352" spans="1:10" x14ac:dyDescent="0.25">
      <c r="A1352" s="2">
        <f t="shared" si="211"/>
        <v>45181</v>
      </c>
      <c r="B1352">
        <f t="shared" si="212"/>
        <v>2023</v>
      </c>
      <c r="C1352" s="3">
        <f t="shared" si="213"/>
        <v>3</v>
      </c>
      <c r="D1352" t="str">
        <f t="shared" si="214"/>
        <v>September</v>
      </c>
      <c r="E1352" t="str">
        <f t="shared" si="215"/>
        <v>Sep</v>
      </c>
      <c r="F1352">
        <f t="shared" si="216"/>
        <v>12</v>
      </c>
      <c r="G1352">
        <f t="shared" si="217"/>
        <v>3</v>
      </c>
      <c r="H1352" t="str">
        <f t="shared" si="218"/>
        <v>Tuesday</v>
      </c>
      <c r="I1352">
        <f t="shared" si="219"/>
        <v>37</v>
      </c>
      <c r="J1352" t="str">
        <f t="shared" si="220"/>
        <v>No</v>
      </c>
    </row>
    <row r="1353" spans="1:10" x14ac:dyDescent="0.25">
      <c r="A1353" s="2">
        <f t="shared" si="211"/>
        <v>45182</v>
      </c>
      <c r="B1353">
        <f t="shared" si="212"/>
        <v>2023</v>
      </c>
      <c r="C1353" s="3">
        <f t="shared" si="213"/>
        <v>3</v>
      </c>
      <c r="D1353" t="str">
        <f t="shared" si="214"/>
        <v>September</v>
      </c>
      <c r="E1353" t="str">
        <f t="shared" si="215"/>
        <v>Sep</v>
      </c>
      <c r="F1353">
        <f t="shared" si="216"/>
        <v>13</v>
      </c>
      <c r="G1353">
        <f t="shared" si="217"/>
        <v>4</v>
      </c>
      <c r="H1353" t="str">
        <f t="shared" si="218"/>
        <v>Wednesday</v>
      </c>
      <c r="I1353">
        <f t="shared" si="219"/>
        <v>37</v>
      </c>
      <c r="J1353" t="str">
        <f t="shared" si="220"/>
        <v>No</v>
      </c>
    </row>
    <row r="1354" spans="1:10" x14ac:dyDescent="0.25">
      <c r="A1354" s="2">
        <f t="shared" si="211"/>
        <v>45183</v>
      </c>
      <c r="B1354">
        <f t="shared" si="212"/>
        <v>2023</v>
      </c>
      <c r="C1354" s="3">
        <f t="shared" si="213"/>
        <v>3</v>
      </c>
      <c r="D1354" t="str">
        <f t="shared" si="214"/>
        <v>September</v>
      </c>
      <c r="E1354" t="str">
        <f t="shared" si="215"/>
        <v>Sep</v>
      </c>
      <c r="F1354">
        <f t="shared" si="216"/>
        <v>14</v>
      </c>
      <c r="G1354">
        <f t="shared" si="217"/>
        <v>5</v>
      </c>
      <c r="H1354" t="str">
        <f t="shared" si="218"/>
        <v>Thursday</v>
      </c>
      <c r="I1354">
        <f t="shared" si="219"/>
        <v>37</v>
      </c>
      <c r="J1354" t="str">
        <f t="shared" si="220"/>
        <v>No</v>
      </c>
    </row>
    <row r="1355" spans="1:10" x14ac:dyDescent="0.25">
      <c r="A1355" s="2">
        <f t="shared" si="211"/>
        <v>45184</v>
      </c>
      <c r="B1355">
        <f t="shared" si="212"/>
        <v>2023</v>
      </c>
      <c r="C1355" s="3">
        <f t="shared" si="213"/>
        <v>3</v>
      </c>
      <c r="D1355" t="str">
        <f t="shared" si="214"/>
        <v>September</v>
      </c>
      <c r="E1355" t="str">
        <f t="shared" si="215"/>
        <v>Sep</v>
      </c>
      <c r="F1355">
        <f t="shared" si="216"/>
        <v>15</v>
      </c>
      <c r="G1355">
        <f t="shared" si="217"/>
        <v>6</v>
      </c>
      <c r="H1355" t="str">
        <f t="shared" si="218"/>
        <v>Friday</v>
      </c>
      <c r="I1355">
        <f t="shared" si="219"/>
        <v>37</v>
      </c>
      <c r="J1355" t="str">
        <f t="shared" si="220"/>
        <v>No</v>
      </c>
    </row>
    <row r="1356" spans="1:10" x14ac:dyDescent="0.25">
      <c r="A1356" s="2">
        <f t="shared" si="211"/>
        <v>45185</v>
      </c>
      <c r="B1356">
        <f t="shared" si="212"/>
        <v>2023</v>
      </c>
      <c r="C1356" s="3">
        <f t="shared" si="213"/>
        <v>3</v>
      </c>
      <c r="D1356" t="str">
        <f t="shared" si="214"/>
        <v>September</v>
      </c>
      <c r="E1356" t="str">
        <f t="shared" si="215"/>
        <v>Sep</v>
      </c>
      <c r="F1356">
        <f t="shared" si="216"/>
        <v>16</v>
      </c>
      <c r="G1356">
        <f t="shared" si="217"/>
        <v>7</v>
      </c>
      <c r="H1356" t="str">
        <f t="shared" si="218"/>
        <v>Saturday</v>
      </c>
      <c r="I1356">
        <f t="shared" si="219"/>
        <v>37</v>
      </c>
      <c r="J1356" t="str">
        <f t="shared" si="220"/>
        <v>Yes</v>
      </c>
    </row>
    <row r="1357" spans="1:10" x14ac:dyDescent="0.25">
      <c r="A1357" s="2">
        <f t="shared" si="211"/>
        <v>45186</v>
      </c>
      <c r="B1357">
        <f t="shared" si="212"/>
        <v>2023</v>
      </c>
      <c r="C1357" s="3">
        <f t="shared" si="213"/>
        <v>3</v>
      </c>
      <c r="D1357" t="str">
        <f t="shared" si="214"/>
        <v>September</v>
      </c>
      <c r="E1357" t="str">
        <f t="shared" si="215"/>
        <v>Sep</v>
      </c>
      <c r="F1357">
        <f t="shared" si="216"/>
        <v>17</v>
      </c>
      <c r="G1357">
        <f t="shared" si="217"/>
        <v>1</v>
      </c>
      <c r="H1357" t="str">
        <f t="shared" si="218"/>
        <v>Sunday</v>
      </c>
      <c r="I1357">
        <f t="shared" si="219"/>
        <v>38</v>
      </c>
      <c r="J1357" t="str">
        <f t="shared" si="220"/>
        <v>Yes</v>
      </c>
    </row>
    <row r="1358" spans="1:10" x14ac:dyDescent="0.25">
      <c r="A1358" s="2">
        <f t="shared" si="211"/>
        <v>45187</v>
      </c>
      <c r="B1358">
        <f t="shared" si="212"/>
        <v>2023</v>
      </c>
      <c r="C1358" s="3">
        <f t="shared" si="213"/>
        <v>3</v>
      </c>
      <c r="D1358" t="str">
        <f t="shared" si="214"/>
        <v>September</v>
      </c>
      <c r="E1358" t="str">
        <f t="shared" si="215"/>
        <v>Sep</v>
      </c>
      <c r="F1358">
        <f t="shared" si="216"/>
        <v>18</v>
      </c>
      <c r="G1358">
        <f t="shared" si="217"/>
        <v>2</v>
      </c>
      <c r="H1358" t="str">
        <f t="shared" si="218"/>
        <v>Monday</v>
      </c>
      <c r="I1358">
        <f t="shared" si="219"/>
        <v>38</v>
      </c>
      <c r="J1358" t="str">
        <f t="shared" si="220"/>
        <v>No</v>
      </c>
    </row>
    <row r="1359" spans="1:10" x14ac:dyDescent="0.25">
      <c r="A1359" s="2">
        <f t="shared" si="211"/>
        <v>45188</v>
      </c>
      <c r="B1359">
        <f t="shared" si="212"/>
        <v>2023</v>
      </c>
      <c r="C1359" s="3">
        <f t="shared" si="213"/>
        <v>3</v>
      </c>
      <c r="D1359" t="str">
        <f t="shared" si="214"/>
        <v>September</v>
      </c>
      <c r="E1359" t="str">
        <f t="shared" si="215"/>
        <v>Sep</v>
      </c>
      <c r="F1359">
        <f t="shared" si="216"/>
        <v>19</v>
      </c>
      <c r="G1359">
        <f t="shared" si="217"/>
        <v>3</v>
      </c>
      <c r="H1359" t="str">
        <f t="shared" si="218"/>
        <v>Tuesday</v>
      </c>
      <c r="I1359">
        <f t="shared" si="219"/>
        <v>38</v>
      </c>
      <c r="J1359" t="str">
        <f t="shared" si="220"/>
        <v>No</v>
      </c>
    </row>
    <row r="1360" spans="1:10" x14ac:dyDescent="0.25">
      <c r="A1360" s="2">
        <f t="shared" si="211"/>
        <v>45189</v>
      </c>
      <c r="B1360">
        <f t="shared" si="212"/>
        <v>2023</v>
      </c>
      <c r="C1360" s="3">
        <f t="shared" si="213"/>
        <v>3</v>
      </c>
      <c r="D1360" t="str">
        <f t="shared" si="214"/>
        <v>September</v>
      </c>
      <c r="E1360" t="str">
        <f t="shared" si="215"/>
        <v>Sep</v>
      </c>
      <c r="F1360">
        <f t="shared" si="216"/>
        <v>20</v>
      </c>
      <c r="G1360">
        <f t="shared" si="217"/>
        <v>4</v>
      </c>
      <c r="H1360" t="str">
        <f t="shared" si="218"/>
        <v>Wednesday</v>
      </c>
      <c r="I1360">
        <f t="shared" si="219"/>
        <v>38</v>
      </c>
      <c r="J1360" t="str">
        <f t="shared" si="220"/>
        <v>No</v>
      </c>
    </row>
    <row r="1361" spans="1:10" x14ac:dyDescent="0.25">
      <c r="A1361" s="2">
        <f t="shared" si="211"/>
        <v>45190</v>
      </c>
      <c r="B1361">
        <f t="shared" si="212"/>
        <v>2023</v>
      </c>
      <c r="C1361" s="3">
        <f t="shared" si="213"/>
        <v>3</v>
      </c>
      <c r="D1361" t="str">
        <f t="shared" si="214"/>
        <v>September</v>
      </c>
      <c r="E1361" t="str">
        <f t="shared" si="215"/>
        <v>Sep</v>
      </c>
      <c r="F1361">
        <f t="shared" si="216"/>
        <v>21</v>
      </c>
      <c r="G1361">
        <f t="shared" si="217"/>
        <v>5</v>
      </c>
      <c r="H1361" t="str">
        <f t="shared" si="218"/>
        <v>Thursday</v>
      </c>
      <c r="I1361">
        <f t="shared" si="219"/>
        <v>38</v>
      </c>
      <c r="J1361" t="str">
        <f t="shared" si="220"/>
        <v>No</v>
      </c>
    </row>
    <row r="1362" spans="1:10" x14ac:dyDescent="0.25">
      <c r="A1362" s="2">
        <f t="shared" si="211"/>
        <v>45191</v>
      </c>
      <c r="B1362">
        <f t="shared" si="212"/>
        <v>2023</v>
      </c>
      <c r="C1362" s="3">
        <f t="shared" si="213"/>
        <v>3</v>
      </c>
      <c r="D1362" t="str">
        <f t="shared" si="214"/>
        <v>September</v>
      </c>
      <c r="E1362" t="str">
        <f t="shared" si="215"/>
        <v>Sep</v>
      </c>
      <c r="F1362">
        <f t="shared" si="216"/>
        <v>22</v>
      </c>
      <c r="G1362">
        <f t="shared" si="217"/>
        <v>6</v>
      </c>
      <c r="H1362" t="str">
        <f t="shared" si="218"/>
        <v>Friday</v>
      </c>
      <c r="I1362">
        <f t="shared" si="219"/>
        <v>38</v>
      </c>
      <c r="J1362" t="str">
        <f t="shared" si="220"/>
        <v>No</v>
      </c>
    </row>
    <row r="1363" spans="1:10" x14ac:dyDescent="0.25">
      <c r="A1363" s="2">
        <f t="shared" si="211"/>
        <v>45192</v>
      </c>
      <c r="B1363">
        <f t="shared" si="212"/>
        <v>2023</v>
      </c>
      <c r="C1363" s="3">
        <f t="shared" si="213"/>
        <v>3</v>
      </c>
      <c r="D1363" t="str">
        <f t="shared" si="214"/>
        <v>September</v>
      </c>
      <c r="E1363" t="str">
        <f t="shared" si="215"/>
        <v>Sep</v>
      </c>
      <c r="F1363">
        <f t="shared" si="216"/>
        <v>23</v>
      </c>
      <c r="G1363">
        <f t="shared" si="217"/>
        <v>7</v>
      </c>
      <c r="H1363" t="str">
        <f t="shared" si="218"/>
        <v>Saturday</v>
      </c>
      <c r="I1363">
        <f t="shared" si="219"/>
        <v>38</v>
      </c>
      <c r="J1363" t="str">
        <f t="shared" si="220"/>
        <v>Yes</v>
      </c>
    </row>
    <row r="1364" spans="1:10" x14ac:dyDescent="0.25">
      <c r="A1364" s="2">
        <f t="shared" si="211"/>
        <v>45193</v>
      </c>
      <c r="B1364">
        <f t="shared" si="212"/>
        <v>2023</v>
      </c>
      <c r="C1364" s="3">
        <f t="shared" si="213"/>
        <v>3</v>
      </c>
      <c r="D1364" t="str">
        <f t="shared" si="214"/>
        <v>September</v>
      </c>
      <c r="E1364" t="str">
        <f t="shared" si="215"/>
        <v>Sep</v>
      </c>
      <c r="F1364">
        <f t="shared" si="216"/>
        <v>24</v>
      </c>
      <c r="G1364">
        <f t="shared" si="217"/>
        <v>1</v>
      </c>
      <c r="H1364" t="str">
        <f t="shared" si="218"/>
        <v>Sunday</v>
      </c>
      <c r="I1364">
        <f t="shared" si="219"/>
        <v>39</v>
      </c>
      <c r="J1364" t="str">
        <f t="shared" si="220"/>
        <v>Yes</v>
      </c>
    </row>
    <row r="1365" spans="1:10" x14ac:dyDescent="0.25">
      <c r="A1365" s="2">
        <f t="shared" si="211"/>
        <v>45194</v>
      </c>
      <c r="B1365">
        <f t="shared" si="212"/>
        <v>2023</v>
      </c>
      <c r="C1365" s="3">
        <f t="shared" si="213"/>
        <v>3</v>
      </c>
      <c r="D1365" t="str">
        <f t="shared" si="214"/>
        <v>September</v>
      </c>
      <c r="E1365" t="str">
        <f t="shared" si="215"/>
        <v>Sep</v>
      </c>
      <c r="F1365">
        <f t="shared" si="216"/>
        <v>25</v>
      </c>
      <c r="G1365">
        <f t="shared" si="217"/>
        <v>2</v>
      </c>
      <c r="H1365" t="str">
        <f t="shared" si="218"/>
        <v>Monday</v>
      </c>
      <c r="I1365">
        <f t="shared" si="219"/>
        <v>39</v>
      </c>
      <c r="J1365" t="str">
        <f t="shared" si="220"/>
        <v>No</v>
      </c>
    </row>
    <row r="1366" spans="1:10" x14ac:dyDescent="0.25">
      <c r="A1366" s="2">
        <f t="shared" si="211"/>
        <v>45195</v>
      </c>
      <c r="B1366">
        <f t="shared" si="212"/>
        <v>2023</v>
      </c>
      <c r="C1366" s="3">
        <f t="shared" si="213"/>
        <v>3</v>
      </c>
      <c r="D1366" t="str">
        <f t="shared" si="214"/>
        <v>September</v>
      </c>
      <c r="E1366" t="str">
        <f t="shared" si="215"/>
        <v>Sep</v>
      </c>
      <c r="F1366">
        <f t="shared" si="216"/>
        <v>26</v>
      </c>
      <c r="G1366">
        <f t="shared" si="217"/>
        <v>3</v>
      </c>
      <c r="H1366" t="str">
        <f t="shared" si="218"/>
        <v>Tuesday</v>
      </c>
      <c r="I1366">
        <f t="shared" si="219"/>
        <v>39</v>
      </c>
      <c r="J1366" t="str">
        <f t="shared" si="220"/>
        <v>No</v>
      </c>
    </row>
    <row r="1367" spans="1:10" x14ac:dyDescent="0.25">
      <c r="A1367" s="2">
        <f t="shared" si="211"/>
        <v>45196</v>
      </c>
      <c r="B1367">
        <f t="shared" si="212"/>
        <v>2023</v>
      </c>
      <c r="C1367" s="3">
        <f t="shared" si="213"/>
        <v>3</v>
      </c>
      <c r="D1367" t="str">
        <f t="shared" si="214"/>
        <v>September</v>
      </c>
      <c r="E1367" t="str">
        <f t="shared" si="215"/>
        <v>Sep</v>
      </c>
      <c r="F1367">
        <f t="shared" si="216"/>
        <v>27</v>
      </c>
      <c r="G1367">
        <f t="shared" si="217"/>
        <v>4</v>
      </c>
      <c r="H1367" t="str">
        <f t="shared" si="218"/>
        <v>Wednesday</v>
      </c>
      <c r="I1367">
        <f t="shared" si="219"/>
        <v>39</v>
      </c>
      <c r="J1367" t="str">
        <f t="shared" si="220"/>
        <v>No</v>
      </c>
    </row>
    <row r="1368" spans="1:10" x14ac:dyDescent="0.25">
      <c r="A1368" s="2">
        <f t="shared" si="211"/>
        <v>45197</v>
      </c>
      <c r="B1368">
        <f t="shared" si="212"/>
        <v>2023</v>
      </c>
      <c r="C1368" s="3">
        <f t="shared" si="213"/>
        <v>3</v>
      </c>
      <c r="D1368" t="str">
        <f t="shared" si="214"/>
        <v>September</v>
      </c>
      <c r="E1368" t="str">
        <f t="shared" si="215"/>
        <v>Sep</v>
      </c>
      <c r="F1368">
        <f t="shared" si="216"/>
        <v>28</v>
      </c>
      <c r="G1368">
        <f t="shared" si="217"/>
        <v>5</v>
      </c>
      <c r="H1368" t="str">
        <f t="shared" si="218"/>
        <v>Thursday</v>
      </c>
      <c r="I1368">
        <f t="shared" si="219"/>
        <v>39</v>
      </c>
      <c r="J1368" t="str">
        <f t="shared" si="220"/>
        <v>No</v>
      </c>
    </row>
    <row r="1369" spans="1:10" x14ac:dyDescent="0.25">
      <c r="A1369" s="2">
        <f t="shared" si="211"/>
        <v>45198</v>
      </c>
      <c r="B1369">
        <f t="shared" si="212"/>
        <v>2023</v>
      </c>
      <c r="C1369" s="3">
        <f t="shared" si="213"/>
        <v>3</v>
      </c>
      <c r="D1369" t="str">
        <f t="shared" si="214"/>
        <v>September</v>
      </c>
      <c r="E1369" t="str">
        <f t="shared" si="215"/>
        <v>Sep</v>
      </c>
      <c r="F1369">
        <f t="shared" si="216"/>
        <v>29</v>
      </c>
      <c r="G1369">
        <f t="shared" si="217"/>
        <v>6</v>
      </c>
      <c r="H1369" t="str">
        <f t="shared" si="218"/>
        <v>Friday</v>
      </c>
      <c r="I1369">
        <f t="shared" si="219"/>
        <v>39</v>
      </c>
      <c r="J1369" t="str">
        <f t="shared" si="220"/>
        <v>No</v>
      </c>
    </row>
    <row r="1370" spans="1:10" x14ac:dyDescent="0.25">
      <c r="A1370" s="2">
        <f t="shared" si="211"/>
        <v>45199</v>
      </c>
      <c r="B1370">
        <f t="shared" si="212"/>
        <v>2023</v>
      </c>
      <c r="C1370" s="3">
        <f t="shared" si="213"/>
        <v>3</v>
      </c>
      <c r="D1370" t="str">
        <f t="shared" si="214"/>
        <v>September</v>
      </c>
      <c r="E1370" t="str">
        <f t="shared" si="215"/>
        <v>Sep</v>
      </c>
      <c r="F1370">
        <f t="shared" si="216"/>
        <v>30</v>
      </c>
      <c r="G1370">
        <f t="shared" si="217"/>
        <v>7</v>
      </c>
      <c r="H1370" t="str">
        <f t="shared" si="218"/>
        <v>Saturday</v>
      </c>
      <c r="I1370">
        <f t="shared" si="219"/>
        <v>39</v>
      </c>
      <c r="J1370" t="str">
        <f t="shared" si="220"/>
        <v>Yes</v>
      </c>
    </row>
    <row r="1371" spans="1:10" x14ac:dyDescent="0.25">
      <c r="A1371" s="2">
        <f t="shared" si="211"/>
        <v>45200</v>
      </c>
      <c r="B1371">
        <f t="shared" si="212"/>
        <v>2023</v>
      </c>
      <c r="C1371" s="3">
        <f t="shared" si="213"/>
        <v>4</v>
      </c>
      <c r="D1371" t="str">
        <f t="shared" si="214"/>
        <v>October</v>
      </c>
      <c r="E1371" t="str">
        <f t="shared" si="215"/>
        <v>Oct</v>
      </c>
      <c r="F1371">
        <f t="shared" si="216"/>
        <v>1</v>
      </c>
      <c r="G1371">
        <f t="shared" si="217"/>
        <v>1</v>
      </c>
      <c r="H1371" t="str">
        <f t="shared" si="218"/>
        <v>Sunday</v>
      </c>
      <c r="I1371">
        <f t="shared" si="219"/>
        <v>40</v>
      </c>
      <c r="J1371" t="str">
        <f t="shared" si="220"/>
        <v>Yes</v>
      </c>
    </row>
    <row r="1372" spans="1:10" x14ac:dyDescent="0.25">
      <c r="A1372" s="2">
        <f t="shared" si="211"/>
        <v>45201</v>
      </c>
      <c r="B1372">
        <f t="shared" si="212"/>
        <v>2023</v>
      </c>
      <c r="C1372" s="3">
        <f t="shared" si="213"/>
        <v>4</v>
      </c>
      <c r="D1372" t="str">
        <f t="shared" si="214"/>
        <v>October</v>
      </c>
      <c r="E1372" t="str">
        <f t="shared" si="215"/>
        <v>Oct</v>
      </c>
      <c r="F1372">
        <f t="shared" si="216"/>
        <v>2</v>
      </c>
      <c r="G1372">
        <f t="shared" si="217"/>
        <v>2</v>
      </c>
      <c r="H1372" t="str">
        <f t="shared" si="218"/>
        <v>Monday</v>
      </c>
      <c r="I1372">
        <f t="shared" si="219"/>
        <v>40</v>
      </c>
      <c r="J1372" t="str">
        <f t="shared" si="220"/>
        <v>No</v>
      </c>
    </row>
    <row r="1373" spans="1:10" x14ac:dyDescent="0.25">
      <c r="A1373" s="2">
        <f t="shared" si="211"/>
        <v>45202</v>
      </c>
      <c r="B1373">
        <f t="shared" si="212"/>
        <v>2023</v>
      </c>
      <c r="C1373" s="3">
        <f t="shared" si="213"/>
        <v>4</v>
      </c>
      <c r="D1373" t="str">
        <f t="shared" si="214"/>
        <v>October</v>
      </c>
      <c r="E1373" t="str">
        <f t="shared" si="215"/>
        <v>Oct</v>
      </c>
      <c r="F1373">
        <f t="shared" si="216"/>
        <v>3</v>
      </c>
      <c r="G1373">
        <f t="shared" si="217"/>
        <v>3</v>
      </c>
      <c r="H1373" t="str">
        <f t="shared" si="218"/>
        <v>Tuesday</v>
      </c>
      <c r="I1373">
        <f t="shared" si="219"/>
        <v>40</v>
      </c>
      <c r="J1373" t="str">
        <f t="shared" si="220"/>
        <v>No</v>
      </c>
    </row>
    <row r="1374" spans="1:10" x14ac:dyDescent="0.25">
      <c r="A1374" s="2">
        <f t="shared" si="211"/>
        <v>45203</v>
      </c>
      <c r="B1374">
        <f t="shared" si="212"/>
        <v>2023</v>
      </c>
      <c r="C1374" s="3">
        <f t="shared" si="213"/>
        <v>4</v>
      </c>
      <c r="D1374" t="str">
        <f t="shared" si="214"/>
        <v>October</v>
      </c>
      <c r="E1374" t="str">
        <f t="shared" si="215"/>
        <v>Oct</v>
      </c>
      <c r="F1374">
        <f t="shared" si="216"/>
        <v>4</v>
      </c>
      <c r="G1374">
        <f t="shared" si="217"/>
        <v>4</v>
      </c>
      <c r="H1374" t="str">
        <f t="shared" si="218"/>
        <v>Wednesday</v>
      </c>
      <c r="I1374">
        <f t="shared" si="219"/>
        <v>40</v>
      </c>
      <c r="J1374" t="str">
        <f t="shared" si="220"/>
        <v>No</v>
      </c>
    </row>
    <row r="1375" spans="1:10" x14ac:dyDescent="0.25">
      <c r="A1375" s="2">
        <f t="shared" si="211"/>
        <v>45204</v>
      </c>
      <c r="B1375">
        <f t="shared" si="212"/>
        <v>2023</v>
      </c>
      <c r="C1375" s="3">
        <f t="shared" si="213"/>
        <v>4</v>
      </c>
      <c r="D1375" t="str">
        <f t="shared" si="214"/>
        <v>October</v>
      </c>
      <c r="E1375" t="str">
        <f t="shared" si="215"/>
        <v>Oct</v>
      </c>
      <c r="F1375">
        <f t="shared" si="216"/>
        <v>5</v>
      </c>
      <c r="G1375">
        <f t="shared" si="217"/>
        <v>5</v>
      </c>
      <c r="H1375" t="str">
        <f t="shared" si="218"/>
        <v>Thursday</v>
      </c>
      <c r="I1375">
        <f t="shared" si="219"/>
        <v>40</v>
      </c>
      <c r="J1375" t="str">
        <f t="shared" si="220"/>
        <v>No</v>
      </c>
    </row>
    <row r="1376" spans="1:10" x14ac:dyDescent="0.25">
      <c r="A1376" s="2">
        <f t="shared" si="211"/>
        <v>45205</v>
      </c>
      <c r="B1376">
        <f t="shared" si="212"/>
        <v>2023</v>
      </c>
      <c r="C1376" s="3">
        <f t="shared" si="213"/>
        <v>4</v>
      </c>
      <c r="D1376" t="str">
        <f t="shared" si="214"/>
        <v>October</v>
      </c>
      <c r="E1376" t="str">
        <f t="shared" si="215"/>
        <v>Oct</v>
      </c>
      <c r="F1376">
        <f t="shared" si="216"/>
        <v>6</v>
      </c>
      <c r="G1376">
        <f t="shared" si="217"/>
        <v>6</v>
      </c>
      <c r="H1376" t="str">
        <f t="shared" si="218"/>
        <v>Friday</v>
      </c>
      <c r="I1376">
        <f t="shared" si="219"/>
        <v>40</v>
      </c>
      <c r="J1376" t="str">
        <f t="shared" si="220"/>
        <v>No</v>
      </c>
    </row>
    <row r="1377" spans="1:10" x14ac:dyDescent="0.25">
      <c r="A1377" s="2">
        <f t="shared" si="211"/>
        <v>45206</v>
      </c>
      <c r="B1377">
        <f t="shared" si="212"/>
        <v>2023</v>
      </c>
      <c r="C1377" s="3">
        <f t="shared" si="213"/>
        <v>4</v>
      </c>
      <c r="D1377" t="str">
        <f t="shared" si="214"/>
        <v>October</v>
      </c>
      <c r="E1377" t="str">
        <f t="shared" si="215"/>
        <v>Oct</v>
      </c>
      <c r="F1377">
        <f t="shared" si="216"/>
        <v>7</v>
      </c>
      <c r="G1377">
        <f t="shared" si="217"/>
        <v>7</v>
      </c>
      <c r="H1377" t="str">
        <f t="shared" si="218"/>
        <v>Saturday</v>
      </c>
      <c r="I1377">
        <f t="shared" si="219"/>
        <v>40</v>
      </c>
      <c r="J1377" t="str">
        <f t="shared" si="220"/>
        <v>Yes</v>
      </c>
    </row>
    <row r="1378" spans="1:10" x14ac:dyDescent="0.25">
      <c r="A1378" s="2">
        <f t="shared" si="211"/>
        <v>45207</v>
      </c>
      <c r="B1378">
        <f t="shared" si="212"/>
        <v>2023</v>
      </c>
      <c r="C1378" s="3">
        <f t="shared" si="213"/>
        <v>4</v>
      </c>
      <c r="D1378" t="str">
        <f t="shared" si="214"/>
        <v>October</v>
      </c>
      <c r="E1378" t="str">
        <f t="shared" si="215"/>
        <v>Oct</v>
      </c>
      <c r="F1378">
        <f t="shared" si="216"/>
        <v>8</v>
      </c>
      <c r="G1378">
        <f t="shared" si="217"/>
        <v>1</v>
      </c>
      <c r="H1378" t="str">
        <f t="shared" si="218"/>
        <v>Sunday</v>
      </c>
      <c r="I1378">
        <f t="shared" si="219"/>
        <v>41</v>
      </c>
      <c r="J1378" t="str">
        <f t="shared" si="220"/>
        <v>Yes</v>
      </c>
    </row>
    <row r="1379" spans="1:10" x14ac:dyDescent="0.25">
      <c r="A1379" s="2">
        <f t="shared" si="211"/>
        <v>45208</v>
      </c>
      <c r="B1379">
        <f t="shared" si="212"/>
        <v>2023</v>
      </c>
      <c r="C1379" s="3">
        <f t="shared" si="213"/>
        <v>4</v>
      </c>
      <c r="D1379" t="str">
        <f t="shared" si="214"/>
        <v>October</v>
      </c>
      <c r="E1379" t="str">
        <f t="shared" si="215"/>
        <v>Oct</v>
      </c>
      <c r="F1379">
        <f t="shared" si="216"/>
        <v>9</v>
      </c>
      <c r="G1379">
        <f t="shared" si="217"/>
        <v>2</v>
      </c>
      <c r="H1379" t="str">
        <f t="shared" si="218"/>
        <v>Monday</v>
      </c>
      <c r="I1379">
        <f t="shared" si="219"/>
        <v>41</v>
      </c>
      <c r="J1379" t="str">
        <f t="shared" si="220"/>
        <v>No</v>
      </c>
    </row>
    <row r="1380" spans="1:10" x14ac:dyDescent="0.25">
      <c r="A1380" s="2">
        <f t="shared" si="211"/>
        <v>45209</v>
      </c>
      <c r="B1380">
        <f t="shared" si="212"/>
        <v>2023</v>
      </c>
      <c r="C1380" s="3">
        <f t="shared" si="213"/>
        <v>4</v>
      </c>
      <c r="D1380" t="str">
        <f t="shared" si="214"/>
        <v>October</v>
      </c>
      <c r="E1380" t="str">
        <f t="shared" si="215"/>
        <v>Oct</v>
      </c>
      <c r="F1380">
        <f t="shared" si="216"/>
        <v>10</v>
      </c>
      <c r="G1380">
        <f t="shared" si="217"/>
        <v>3</v>
      </c>
      <c r="H1380" t="str">
        <f t="shared" si="218"/>
        <v>Tuesday</v>
      </c>
      <c r="I1380">
        <f t="shared" si="219"/>
        <v>41</v>
      </c>
      <c r="J1380" t="str">
        <f t="shared" si="220"/>
        <v>No</v>
      </c>
    </row>
    <row r="1381" spans="1:10" x14ac:dyDescent="0.25">
      <c r="A1381" s="2">
        <f t="shared" si="211"/>
        <v>45210</v>
      </c>
      <c r="B1381">
        <f t="shared" si="212"/>
        <v>2023</v>
      </c>
      <c r="C1381" s="3">
        <f t="shared" si="213"/>
        <v>4</v>
      </c>
      <c r="D1381" t="str">
        <f t="shared" si="214"/>
        <v>October</v>
      </c>
      <c r="E1381" t="str">
        <f t="shared" si="215"/>
        <v>Oct</v>
      </c>
      <c r="F1381">
        <f t="shared" si="216"/>
        <v>11</v>
      </c>
      <c r="G1381">
        <f t="shared" si="217"/>
        <v>4</v>
      </c>
      <c r="H1381" t="str">
        <f t="shared" si="218"/>
        <v>Wednesday</v>
      </c>
      <c r="I1381">
        <f t="shared" si="219"/>
        <v>41</v>
      </c>
      <c r="J1381" t="str">
        <f t="shared" si="220"/>
        <v>No</v>
      </c>
    </row>
    <row r="1382" spans="1:10" x14ac:dyDescent="0.25">
      <c r="A1382" s="2">
        <f t="shared" si="211"/>
        <v>45211</v>
      </c>
      <c r="B1382">
        <f t="shared" si="212"/>
        <v>2023</v>
      </c>
      <c r="C1382" s="3">
        <f t="shared" si="213"/>
        <v>4</v>
      </c>
      <c r="D1382" t="str">
        <f t="shared" si="214"/>
        <v>October</v>
      </c>
      <c r="E1382" t="str">
        <f t="shared" si="215"/>
        <v>Oct</v>
      </c>
      <c r="F1382">
        <f t="shared" si="216"/>
        <v>12</v>
      </c>
      <c r="G1382">
        <f t="shared" si="217"/>
        <v>5</v>
      </c>
      <c r="H1382" t="str">
        <f t="shared" si="218"/>
        <v>Thursday</v>
      </c>
      <c r="I1382">
        <f t="shared" si="219"/>
        <v>41</v>
      </c>
      <c r="J1382" t="str">
        <f t="shared" si="220"/>
        <v>No</v>
      </c>
    </row>
    <row r="1383" spans="1:10" x14ac:dyDescent="0.25">
      <c r="A1383" s="2">
        <f t="shared" ref="A1383:A1446" si="221">A1382+1</f>
        <v>45212</v>
      </c>
      <c r="B1383">
        <f t="shared" si="212"/>
        <v>2023</v>
      </c>
      <c r="C1383" s="3">
        <f t="shared" si="213"/>
        <v>4</v>
      </c>
      <c r="D1383" t="str">
        <f t="shared" si="214"/>
        <v>October</v>
      </c>
      <c r="E1383" t="str">
        <f t="shared" si="215"/>
        <v>Oct</v>
      </c>
      <c r="F1383">
        <f t="shared" si="216"/>
        <v>13</v>
      </c>
      <c r="G1383">
        <f t="shared" si="217"/>
        <v>6</v>
      </c>
      <c r="H1383" t="str">
        <f t="shared" si="218"/>
        <v>Friday</v>
      </c>
      <c r="I1383">
        <f t="shared" si="219"/>
        <v>41</v>
      </c>
      <c r="J1383" t="str">
        <f t="shared" si="220"/>
        <v>No</v>
      </c>
    </row>
    <row r="1384" spans="1:10" x14ac:dyDescent="0.25">
      <c r="A1384" s="2">
        <f t="shared" si="221"/>
        <v>45213</v>
      </c>
      <c r="B1384">
        <f t="shared" si="212"/>
        <v>2023</v>
      </c>
      <c r="C1384" s="3">
        <f t="shared" si="213"/>
        <v>4</v>
      </c>
      <c r="D1384" t="str">
        <f t="shared" si="214"/>
        <v>October</v>
      </c>
      <c r="E1384" t="str">
        <f t="shared" si="215"/>
        <v>Oct</v>
      </c>
      <c r="F1384">
        <f t="shared" si="216"/>
        <v>14</v>
      </c>
      <c r="G1384">
        <f t="shared" si="217"/>
        <v>7</v>
      </c>
      <c r="H1384" t="str">
        <f t="shared" si="218"/>
        <v>Saturday</v>
      </c>
      <c r="I1384">
        <f t="shared" si="219"/>
        <v>41</v>
      </c>
      <c r="J1384" t="str">
        <f t="shared" si="220"/>
        <v>Yes</v>
      </c>
    </row>
    <row r="1385" spans="1:10" x14ac:dyDescent="0.25">
      <c r="A1385" s="2">
        <f t="shared" si="221"/>
        <v>45214</v>
      </c>
      <c r="B1385">
        <f t="shared" si="212"/>
        <v>2023</v>
      </c>
      <c r="C1385" s="3">
        <f t="shared" si="213"/>
        <v>4</v>
      </c>
      <c r="D1385" t="str">
        <f t="shared" si="214"/>
        <v>October</v>
      </c>
      <c r="E1385" t="str">
        <f t="shared" si="215"/>
        <v>Oct</v>
      </c>
      <c r="F1385">
        <f t="shared" si="216"/>
        <v>15</v>
      </c>
      <c r="G1385">
        <f t="shared" si="217"/>
        <v>1</v>
      </c>
      <c r="H1385" t="str">
        <f t="shared" si="218"/>
        <v>Sunday</v>
      </c>
      <c r="I1385">
        <f t="shared" si="219"/>
        <v>42</v>
      </c>
      <c r="J1385" t="str">
        <f t="shared" si="220"/>
        <v>Yes</v>
      </c>
    </row>
    <row r="1386" spans="1:10" x14ac:dyDescent="0.25">
      <c r="A1386" s="2">
        <f t="shared" si="221"/>
        <v>45215</v>
      </c>
      <c r="B1386">
        <f t="shared" si="212"/>
        <v>2023</v>
      </c>
      <c r="C1386" s="3">
        <f t="shared" si="213"/>
        <v>4</v>
      </c>
      <c r="D1386" t="str">
        <f t="shared" si="214"/>
        <v>October</v>
      </c>
      <c r="E1386" t="str">
        <f t="shared" si="215"/>
        <v>Oct</v>
      </c>
      <c r="F1386">
        <f t="shared" si="216"/>
        <v>16</v>
      </c>
      <c r="G1386">
        <f t="shared" si="217"/>
        <v>2</v>
      </c>
      <c r="H1386" t="str">
        <f t="shared" si="218"/>
        <v>Monday</v>
      </c>
      <c r="I1386">
        <f t="shared" si="219"/>
        <v>42</v>
      </c>
      <c r="J1386" t="str">
        <f t="shared" si="220"/>
        <v>No</v>
      </c>
    </row>
    <row r="1387" spans="1:10" x14ac:dyDescent="0.25">
      <c r="A1387" s="2">
        <f t="shared" si="221"/>
        <v>45216</v>
      </c>
      <c r="B1387">
        <f t="shared" si="212"/>
        <v>2023</v>
      </c>
      <c r="C1387" s="3">
        <f t="shared" si="213"/>
        <v>4</v>
      </c>
      <c r="D1387" t="str">
        <f t="shared" si="214"/>
        <v>October</v>
      </c>
      <c r="E1387" t="str">
        <f t="shared" si="215"/>
        <v>Oct</v>
      </c>
      <c r="F1387">
        <f t="shared" si="216"/>
        <v>17</v>
      </c>
      <c r="G1387">
        <f t="shared" si="217"/>
        <v>3</v>
      </c>
      <c r="H1387" t="str">
        <f t="shared" si="218"/>
        <v>Tuesday</v>
      </c>
      <c r="I1387">
        <f t="shared" si="219"/>
        <v>42</v>
      </c>
      <c r="J1387" t="str">
        <f t="shared" si="220"/>
        <v>No</v>
      </c>
    </row>
    <row r="1388" spans="1:10" x14ac:dyDescent="0.25">
      <c r="A1388" s="2">
        <f t="shared" si="221"/>
        <v>45217</v>
      </c>
      <c r="B1388">
        <f t="shared" si="212"/>
        <v>2023</v>
      </c>
      <c r="C1388" s="3">
        <f t="shared" si="213"/>
        <v>4</v>
      </c>
      <c r="D1388" t="str">
        <f t="shared" si="214"/>
        <v>October</v>
      </c>
      <c r="E1388" t="str">
        <f t="shared" si="215"/>
        <v>Oct</v>
      </c>
      <c r="F1388">
        <f t="shared" si="216"/>
        <v>18</v>
      </c>
      <c r="G1388">
        <f t="shared" si="217"/>
        <v>4</v>
      </c>
      <c r="H1388" t="str">
        <f t="shared" si="218"/>
        <v>Wednesday</v>
      </c>
      <c r="I1388">
        <f t="shared" si="219"/>
        <v>42</v>
      </c>
      <c r="J1388" t="str">
        <f t="shared" si="220"/>
        <v>No</v>
      </c>
    </row>
    <row r="1389" spans="1:10" x14ac:dyDescent="0.25">
      <c r="A1389" s="2">
        <f t="shared" si="221"/>
        <v>45218</v>
      </c>
      <c r="B1389">
        <f t="shared" si="212"/>
        <v>2023</v>
      </c>
      <c r="C1389" s="3">
        <f t="shared" si="213"/>
        <v>4</v>
      </c>
      <c r="D1389" t="str">
        <f t="shared" si="214"/>
        <v>October</v>
      </c>
      <c r="E1389" t="str">
        <f t="shared" si="215"/>
        <v>Oct</v>
      </c>
      <c r="F1389">
        <f t="shared" si="216"/>
        <v>19</v>
      </c>
      <c r="G1389">
        <f t="shared" si="217"/>
        <v>5</v>
      </c>
      <c r="H1389" t="str">
        <f t="shared" si="218"/>
        <v>Thursday</v>
      </c>
      <c r="I1389">
        <f t="shared" si="219"/>
        <v>42</v>
      </c>
      <c r="J1389" t="str">
        <f t="shared" si="220"/>
        <v>No</v>
      </c>
    </row>
    <row r="1390" spans="1:10" x14ac:dyDescent="0.25">
      <c r="A1390" s="2">
        <f t="shared" si="221"/>
        <v>45219</v>
      </c>
      <c r="B1390">
        <f t="shared" si="212"/>
        <v>2023</v>
      </c>
      <c r="C1390" s="3">
        <f t="shared" si="213"/>
        <v>4</v>
      </c>
      <c r="D1390" t="str">
        <f t="shared" si="214"/>
        <v>October</v>
      </c>
      <c r="E1390" t="str">
        <f t="shared" si="215"/>
        <v>Oct</v>
      </c>
      <c r="F1390">
        <f t="shared" si="216"/>
        <v>20</v>
      </c>
      <c r="G1390">
        <f t="shared" si="217"/>
        <v>6</v>
      </c>
      <c r="H1390" t="str">
        <f t="shared" si="218"/>
        <v>Friday</v>
      </c>
      <c r="I1390">
        <f t="shared" si="219"/>
        <v>42</v>
      </c>
      <c r="J1390" t="str">
        <f t="shared" si="220"/>
        <v>No</v>
      </c>
    </row>
    <row r="1391" spans="1:10" x14ac:dyDescent="0.25">
      <c r="A1391" s="2">
        <f t="shared" si="221"/>
        <v>45220</v>
      </c>
      <c r="B1391">
        <f t="shared" si="212"/>
        <v>2023</v>
      </c>
      <c r="C1391" s="3">
        <f t="shared" si="213"/>
        <v>4</v>
      </c>
      <c r="D1391" t="str">
        <f t="shared" si="214"/>
        <v>October</v>
      </c>
      <c r="E1391" t="str">
        <f t="shared" si="215"/>
        <v>Oct</v>
      </c>
      <c r="F1391">
        <f t="shared" si="216"/>
        <v>21</v>
      </c>
      <c r="G1391">
        <f t="shared" si="217"/>
        <v>7</v>
      </c>
      <c r="H1391" t="str">
        <f t="shared" si="218"/>
        <v>Saturday</v>
      </c>
      <c r="I1391">
        <f t="shared" si="219"/>
        <v>42</v>
      </c>
      <c r="J1391" t="str">
        <f t="shared" si="220"/>
        <v>Yes</v>
      </c>
    </row>
    <row r="1392" spans="1:10" x14ac:dyDescent="0.25">
      <c r="A1392" s="2">
        <f t="shared" si="221"/>
        <v>45221</v>
      </c>
      <c r="B1392">
        <f t="shared" si="212"/>
        <v>2023</v>
      </c>
      <c r="C1392" s="3">
        <f t="shared" si="213"/>
        <v>4</v>
      </c>
      <c r="D1392" t="str">
        <f t="shared" si="214"/>
        <v>October</v>
      </c>
      <c r="E1392" t="str">
        <f t="shared" si="215"/>
        <v>Oct</v>
      </c>
      <c r="F1392">
        <f t="shared" si="216"/>
        <v>22</v>
      </c>
      <c r="G1392">
        <f t="shared" si="217"/>
        <v>1</v>
      </c>
      <c r="H1392" t="str">
        <f t="shared" si="218"/>
        <v>Sunday</v>
      </c>
      <c r="I1392">
        <f t="shared" si="219"/>
        <v>43</v>
      </c>
      <c r="J1392" t="str">
        <f t="shared" si="220"/>
        <v>Yes</v>
      </c>
    </row>
    <row r="1393" spans="1:10" x14ac:dyDescent="0.25">
      <c r="A1393" s="2">
        <f t="shared" si="221"/>
        <v>45222</v>
      </c>
      <c r="B1393">
        <f t="shared" si="212"/>
        <v>2023</v>
      </c>
      <c r="C1393" s="3">
        <f t="shared" si="213"/>
        <v>4</v>
      </c>
      <c r="D1393" t="str">
        <f t="shared" si="214"/>
        <v>October</v>
      </c>
      <c r="E1393" t="str">
        <f t="shared" si="215"/>
        <v>Oct</v>
      </c>
      <c r="F1393">
        <f t="shared" si="216"/>
        <v>23</v>
      </c>
      <c r="G1393">
        <f t="shared" si="217"/>
        <v>2</v>
      </c>
      <c r="H1393" t="str">
        <f t="shared" si="218"/>
        <v>Monday</v>
      </c>
      <c r="I1393">
        <f t="shared" si="219"/>
        <v>43</v>
      </c>
      <c r="J1393" t="str">
        <f t="shared" si="220"/>
        <v>No</v>
      </c>
    </row>
    <row r="1394" spans="1:10" x14ac:dyDescent="0.25">
      <c r="A1394" s="2">
        <f t="shared" si="221"/>
        <v>45223</v>
      </c>
      <c r="B1394">
        <f t="shared" si="212"/>
        <v>2023</v>
      </c>
      <c r="C1394" s="3">
        <f t="shared" si="213"/>
        <v>4</v>
      </c>
      <c r="D1394" t="str">
        <f t="shared" si="214"/>
        <v>October</v>
      </c>
      <c r="E1394" t="str">
        <f t="shared" si="215"/>
        <v>Oct</v>
      </c>
      <c r="F1394">
        <f t="shared" si="216"/>
        <v>24</v>
      </c>
      <c r="G1394">
        <f t="shared" si="217"/>
        <v>3</v>
      </c>
      <c r="H1394" t="str">
        <f t="shared" si="218"/>
        <v>Tuesday</v>
      </c>
      <c r="I1394">
        <f t="shared" si="219"/>
        <v>43</v>
      </c>
      <c r="J1394" t="str">
        <f t="shared" si="220"/>
        <v>No</v>
      </c>
    </row>
    <row r="1395" spans="1:10" x14ac:dyDescent="0.25">
      <c r="A1395" s="2">
        <f t="shared" si="221"/>
        <v>45224</v>
      </c>
      <c r="B1395">
        <f t="shared" si="212"/>
        <v>2023</v>
      </c>
      <c r="C1395" s="3">
        <f t="shared" si="213"/>
        <v>4</v>
      </c>
      <c r="D1395" t="str">
        <f t="shared" si="214"/>
        <v>October</v>
      </c>
      <c r="E1395" t="str">
        <f t="shared" si="215"/>
        <v>Oct</v>
      </c>
      <c r="F1395">
        <f t="shared" si="216"/>
        <v>25</v>
      </c>
      <c r="G1395">
        <f t="shared" si="217"/>
        <v>4</v>
      </c>
      <c r="H1395" t="str">
        <f t="shared" si="218"/>
        <v>Wednesday</v>
      </c>
      <c r="I1395">
        <f t="shared" si="219"/>
        <v>43</v>
      </c>
      <c r="J1395" t="str">
        <f t="shared" si="220"/>
        <v>No</v>
      </c>
    </row>
    <row r="1396" spans="1:10" x14ac:dyDescent="0.25">
      <c r="A1396" s="2">
        <f t="shared" si="221"/>
        <v>45225</v>
      </c>
      <c r="B1396">
        <f t="shared" si="212"/>
        <v>2023</v>
      </c>
      <c r="C1396" s="3">
        <f t="shared" si="213"/>
        <v>4</v>
      </c>
      <c r="D1396" t="str">
        <f t="shared" si="214"/>
        <v>October</v>
      </c>
      <c r="E1396" t="str">
        <f t="shared" si="215"/>
        <v>Oct</v>
      </c>
      <c r="F1396">
        <f t="shared" si="216"/>
        <v>26</v>
      </c>
      <c r="G1396">
        <f t="shared" si="217"/>
        <v>5</v>
      </c>
      <c r="H1396" t="str">
        <f t="shared" si="218"/>
        <v>Thursday</v>
      </c>
      <c r="I1396">
        <f t="shared" si="219"/>
        <v>43</v>
      </c>
      <c r="J1396" t="str">
        <f t="shared" si="220"/>
        <v>No</v>
      </c>
    </row>
    <row r="1397" spans="1:10" x14ac:dyDescent="0.25">
      <c r="A1397" s="2">
        <f t="shared" si="221"/>
        <v>45226</v>
      </c>
      <c r="B1397">
        <f t="shared" si="212"/>
        <v>2023</v>
      </c>
      <c r="C1397" s="3">
        <f t="shared" si="213"/>
        <v>4</v>
      </c>
      <c r="D1397" t="str">
        <f t="shared" si="214"/>
        <v>October</v>
      </c>
      <c r="E1397" t="str">
        <f t="shared" si="215"/>
        <v>Oct</v>
      </c>
      <c r="F1397">
        <f t="shared" si="216"/>
        <v>27</v>
      </c>
      <c r="G1397">
        <f t="shared" si="217"/>
        <v>6</v>
      </c>
      <c r="H1397" t="str">
        <f t="shared" si="218"/>
        <v>Friday</v>
      </c>
      <c r="I1397">
        <f t="shared" si="219"/>
        <v>43</v>
      </c>
      <c r="J1397" t="str">
        <f t="shared" si="220"/>
        <v>No</v>
      </c>
    </row>
    <row r="1398" spans="1:10" x14ac:dyDescent="0.25">
      <c r="A1398" s="2">
        <f t="shared" si="221"/>
        <v>45227</v>
      </c>
      <c r="B1398">
        <f t="shared" si="212"/>
        <v>2023</v>
      </c>
      <c r="C1398" s="3">
        <f t="shared" si="213"/>
        <v>4</v>
      </c>
      <c r="D1398" t="str">
        <f t="shared" si="214"/>
        <v>October</v>
      </c>
      <c r="E1398" t="str">
        <f t="shared" si="215"/>
        <v>Oct</v>
      </c>
      <c r="F1398">
        <f t="shared" si="216"/>
        <v>28</v>
      </c>
      <c r="G1398">
        <f t="shared" si="217"/>
        <v>7</v>
      </c>
      <c r="H1398" t="str">
        <f t="shared" si="218"/>
        <v>Saturday</v>
      </c>
      <c r="I1398">
        <f t="shared" si="219"/>
        <v>43</v>
      </c>
      <c r="J1398" t="str">
        <f t="shared" si="220"/>
        <v>Yes</v>
      </c>
    </row>
    <row r="1399" spans="1:10" x14ac:dyDescent="0.25">
      <c r="A1399" s="2">
        <f t="shared" si="221"/>
        <v>45228</v>
      </c>
      <c r="B1399">
        <f t="shared" si="212"/>
        <v>2023</v>
      </c>
      <c r="C1399" s="3">
        <f t="shared" si="213"/>
        <v>4</v>
      </c>
      <c r="D1399" t="str">
        <f t="shared" si="214"/>
        <v>October</v>
      </c>
      <c r="E1399" t="str">
        <f t="shared" si="215"/>
        <v>Oct</v>
      </c>
      <c r="F1399">
        <f t="shared" si="216"/>
        <v>29</v>
      </c>
      <c r="G1399">
        <f t="shared" si="217"/>
        <v>1</v>
      </c>
      <c r="H1399" t="str">
        <f t="shared" si="218"/>
        <v>Sunday</v>
      </c>
      <c r="I1399">
        <f t="shared" si="219"/>
        <v>44</v>
      </c>
      <c r="J1399" t="str">
        <f t="shared" si="220"/>
        <v>Yes</v>
      </c>
    </row>
    <row r="1400" spans="1:10" x14ac:dyDescent="0.25">
      <c r="A1400" s="2">
        <f t="shared" si="221"/>
        <v>45229</v>
      </c>
      <c r="B1400">
        <f t="shared" si="212"/>
        <v>2023</v>
      </c>
      <c r="C1400" s="3">
        <f t="shared" si="213"/>
        <v>4</v>
      </c>
      <c r="D1400" t="str">
        <f t="shared" si="214"/>
        <v>October</v>
      </c>
      <c r="E1400" t="str">
        <f t="shared" si="215"/>
        <v>Oct</v>
      </c>
      <c r="F1400">
        <f t="shared" si="216"/>
        <v>30</v>
      </c>
      <c r="G1400">
        <f t="shared" si="217"/>
        <v>2</v>
      </c>
      <c r="H1400" t="str">
        <f t="shared" si="218"/>
        <v>Monday</v>
      </c>
      <c r="I1400">
        <f t="shared" si="219"/>
        <v>44</v>
      </c>
      <c r="J1400" t="str">
        <f t="shared" si="220"/>
        <v>No</v>
      </c>
    </row>
    <row r="1401" spans="1:10" x14ac:dyDescent="0.25">
      <c r="A1401" s="2">
        <f t="shared" si="221"/>
        <v>45230</v>
      </c>
      <c r="B1401">
        <f t="shared" si="212"/>
        <v>2023</v>
      </c>
      <c r="C1401" s="3">
        <f t="shared" si="213"/>
        <v>4</v>
      </c>
      <c r="D1401" t="str">
        <f t="shared" si="214"/>
        <v>October</v>
      </c>
      <c r="E1401" t="str">
        <f t="shared" si="215"/>
        <v>Oct</v>
      </c>
      <c r="F1401">
        <f t="shared" si="216"/>
        <v>31</v>
      </c>
      <c r="G1401">
        <f t="shared" si="217"/>
        <v>3</v>
      </c>
      <c r="H1401" t="str">
        <f t="shared" si="218"/>
        <v>Tuesday</v>
      </c>
      <c r="I1401">
        <f t="shared" si="219"/>
        <v>44</v>
      </c>
      <c r="J1401" t="str">
        <f t="shared" si="220"/>
        <v>No</v>
      </c>
    </row>
    <row r="1402" spans="1:10" x14ac:dyDescent="0.25">
      <c r="A1402" s="2">
        <f t="shared" si="221"/>
        <v>45231</v>
      </c>
      <c r="B1402">
        <f t="shared" si="212"/>
        <v>2023</v>
      </c>
      <c r="C1402" s="3">
        <f t="shared" si="213"/>
        <v>4</v>
      </c>
      <c r="D1402" t="str">
        <f t="shared" si="214"/>
        <v>November</v>
      </c>
      <c r="E1402" t="str">
        <f t="shared" si="215"/>
        <v>Nov</v>
      </c>
      <c r="F1402">
        <f t="shared" si="216"/>
        <v>1</v>
      </c>
      <c r="G1402">
        <f t="shared" si="217"/>
        <v>4</v>
      </c>
      <c r="H1402" t="str">
        <f t="shared" si="218"/>
        <v>Wednesday</v>
      </c>
      <c r="I1402">
        <f t="shared" si="219"/>
        <v>44</v>
      </c>
      <c r="J1402" t="str">
        <f t="shared" si="220"/>
        <v>No</v>
      </c>
    </row>
    <row r="1403" spans="1:10" x14ac:dyDescent="0.25">
      <c r="A1403" s="2">
        <f t="shared" si="221"/>
        <v>45232</v>
      </c>
      <c r="B1403">
        <f t="shared" si="212"/>
        <v>2023</v>
      </c>
      <c r="C1403" s="3">
        <f t="shared" si="213"/>
        <v>4</v>
      </c>
      <c r="D1403" t="str">
        <f t="shared" si="214"/>
        <v>November</v>
      </c>
      <c r="E1403" t="str">
        <f t="shared" si="215"/>
        <v>Nov</v>
      </c>
      <c r="F1403">
        <f t="shared" si="216"/>
        <v>2</v>
      </c>
      <c r="G1403">
        <f t="shared" si="217"/>
        <v>5</v>
      </c>
      <c r="H1403" t="str">
        <f t="shared" si="218"/>
        <v>Thursday</v>
      </c>
      <c r="I1403">
        <f t="shared" si="219"/>
        <v>44</v>
      </c>
      <c r="J1403" t="str">
        <f t="shared" si="220"/>
        <v>No</v>
      </c>
    </row>
    <row r="1404" spans="1:10" x14ac:dyDescent="0.25">
      <c r="A1404" s="2">
        <f t="shared" si="221"/>
        <v>45233</v>
      </c>
      <c r="B1404">
        <f t="shared" si="212"/>
        <v>2023</v>
      </c>
      <c r="C1404" s="3">
        <f t="shared" si="213"/>
        <v>4</v>
      </c>
      <c r="D1404" t="str">
        <f t="shared" si="214"/>
        <v>November</v>
      </c>
      <c r="E1404" t="str">
        <f t="shared" si="215"/>
        <v>Nov</v>
      </c>
      <c r="F1404">
        <f t="shared" si="216"/>
        <v>3</v>
      </c>
      <c r="G1404">
        <f t="shared" si="217"/>
        <v>6</v>
      </c>
      <c r="H1404" t="str">
        <f t="shared" si="218"/>
        <v>Friday</v>
      </c>
      <c r="I1404">
        <f t="shared" si="219"/>
        <v>44</v>
      </c>
      <c r="J1404" t="str">
        <f t="shared" si="220"/>
        <v>No</v>
      </c>
    </row>
    <row r="1405" spans="1:10" x14ac:dyDescent="0.25">
      <c r="A1405" s="2">
        <f t="shared" si="221"/>
        <v>45234</v>
      </c>
      <c r="B1405">
        <f t="shared" si="212"/>
        <v>2023</v>
      </c>
      <c r="C1405" s="3">
        <f t="shared" si="213"/>
        <v>4</v>
      </c>
      <c r="D1405" t="str">
        <f t="shared" si="214"/>
        <v>November</v>
      </c>
      <c r="E1405" t="str">
        <f t="shared" si="215"/>
        <v>Nov</v>
      </c>
      <c r="F1405">
        <f t="shared" si="216"/>
        <v>4</v>
      </c>
      <c r="G1405">
        <f t="shared" si="217"/>
        <v>7</v>
      </c>
      <c r="H1405" t="str">
        <f t="shared" si="218"/>
        <v>Saturday</v>
      </c>
      <c r="I1405">
        <f t="shared" si="219"/>
        <v>44</v>
      </c>
      <c r="J1405" t="str">
        <f t="shared" si="220"/>
        <v>Yes</v>
      </c>
    </row>
    <row r="1406" spans="1:10" x14ac:dyDescent="0.25">
      <c r="A1406" s="2">
        <f t="shared" si="221"/>
        <v>45235</v>
      </c>
      <c r="B1406">
        <f t="shared" si="212"/>
        <v>2023</v>
      </c>
      <c r="C1406" s="3">
        <f t="shared" si="213"/>
        <v>4</v>
      </c>
      <c r="D1406" t="str">
        <f t="shared" si="214"/>
        <v>November</v>
      </c>
      <c r="E1406" t="str">
        <f t="shared" si="215"/>
        <v>Nov</v>
      </c>
      <c r="F1406">
        <f t="shared" si="216"/>
        <v>5</v>
      </c>
      <c r="G1406">
        <f t="shared" si="217"/>
        <v>1</v>
      </c>
      <c r="H1406" t="str">
        <f t="shared" si="218"/>
        <v>Sunday</v>
      </c>
      <c r="I1406">
        <f t="shared" si="219"/>
        <v>45</v>
      </c>
      <c r="J1406" t="str">
        <f t="shared" si="220"/>
        <v>Yes</v>
      </c>
    </row>
    <row r="1407" spans="1:10" x14ac:dyDescent="0.25">
      <c r="A1407" s="2">
        <f t="shared" si="221"/>
        <v>45236</v>
      </c>
      <c r="B1407">
        <f t="shared" si="212"/>
        <v>2023</v>
      </c>
      <c r="C1407" s="3">
        <f t="shared" si="213"/>
        <v>4</v>
      </c>
      <c r="D1407" t="str">
        <f t="shared" si="214"/>
        <v>November</v>
      </c>
      <c r="E1407" t="str">
        <f t="shared" si="215"/>
        <v>Nov</v>
      </c>
      <c r="F1407">
        <f t="shared" si="216"/>
        <v>6</v>
      </c>
      <c r="G1407">
        <f t="shared" si="217"/>
        <v>2</v>
      </c>
      <c r="H1407" t="str">
        <f t="shared" si="218"/>
        <v>Monday</v>
      </c>
      <c r="I1407">
        <f t="shared" si="219"/>
        <v>45</v>
      </c>
      <c r="J1407" t="str">
        <f t="shared" si="220"/>
        <v>No</v>
      </c>
    </row>
    <row r="1408" spans="1:10" x14ac:dyDescent="0.25">
      <c r="A1408" s="2">
        <f t="shared" si="221"/>
        <v>45237</v>
      </c>
      <c r="B1408">
        <f t="shared" si="212"/>
        <v>2023</v>
      </c>
      <c r="C1408" s="3">
        <f t="shared" si="213"/>
        <v>4</v>
      </c>
      <c r="D1408" t="str">
        <f t="shared" si="214"/>
        <v>November</v>
      </c>
      <c r="E1408" t="str">
        <f t="shared" si="215"/>
        <v>Nov</v>
      </c>
      <c r="F1408">
        <f t="shared" si="216"/>
        <v>7</v>
      </c>
      <c r="G1408">
        <f t="shared" si="217"/>
        <v>3</v>
      </c>
      <c r="H1408" t="str">
        <f t="shared" si="218"/>
        <v>Tuesday</v>
      </c>
      <c r="I1408">
        <f t="shared" si="219"/>
        <v>45</v>
      </c>
      <c r="J1408" t="str">
        <f t="shared" si="220"/>
        <v>No</v>
      </c>
    </row>
    <row r="1409" spans="1:10" x14ac:dyDescent="0.25">
      <c r="A1409" s="2">
        <f t="shared" si="221"/>
        <v>45238</v>
      </c>
      <c r="B1409">
        <f t="shared" si="212"/>
        <v>2023</v>
      </c>
      <c r="C1409" s="3">
        <f t="shared" si="213"/>
        <v>4</v>
      </c>
      <c r="D1409" t="str">
        <f t="shared" si="214"/>
        <v>November</v>
      </c>
      <c r="E1409" t="str">
        <f t="shared" si="215"/>
        <v>Nov</v>
      </c>
      <c r="F1409">
        <f t="shared" si="216"/>
        <v>8</v>
      </c>
      <c r="G1409">
        <f t="shared" si="217"/>
        <v>4</v>
      </c>
      <c r="H1409" t="str">
        <f t="shared" si="218"/>
        <v>Wednesday</v>
      </c>
      <c r="I1409">
        <f t="shared" si="219"/>
        <v>45</v>
      </c>
      <c r="J1409" t="str">
        <f t="shared" si="220"/>
        <v>No</v>
      </c>
    </row>
    <row r="1410" spans="1:10" x14ac:dyDescent="0.25">
      <c r="A1410" s="2">
        <f t="shared" si="221"/>
        <v>45239</v>
      </c>
      <c r="B1410">
        <f t="shared" si="212"/>
        <v>2023</v>
      </c>
      <c r="C1410" s="3">
        <f t="shared" si="213"/>
        <v>4</v>
      </c>
      <c r="D1410" t="str">
        <f t="shared" si="214"/>
        <v>November</v>
      </c>
      <c r="E1410" t="str">
        <f t="shared" si="215"/>
        <v>Nov</v>
      </c>
      <c r="F1410">
        <f t="shared" si="216"/>
        <v>9</v>
      </c>
      <c r="G1410">
        <f t="shared" si="217"/>
        <v>5</v>
      </c>
      <c r="H1410" t="str">
        <f t="shared" si="218"/>
        <v>Thursday</v>
      </c>
      <c r="I1410">
        <f t="shared" si="219"/>
        <v>45</v>
      </c>
      <c r="J1410" t="str">
        <f t="shared" si="220"/>
        <v>No</v>
      </c>
    </row>
    <row r="1411" spans="1:10" x14ac:dyDescent="0.25">
      <c r="A1411" s="2">
        <f t="shared" si="221"/>
        <v>45240</v>
      </c>
      <c r="B1411">
        <f t="shared" ref="B1411:B1474" si="222">YEAR(A1411)</f>
        <v>2023</v>
      </c>
      <c r="C1411" s="3">
        <f t="shared" ref="C1411:C1474" si="223">ROUNDUP(MONTH(A1411)/3, 0)</f>
        <v>4</v>
      </c>
      <c r="D1411" t="str">
        <f t="shared" ref="D1411:D1474" si="224">TEXT(A1411,"mmmm")</f>
        <v>November</v>
      </c>
      <c r="E1411" t="str">
        <f t="shared" ref="E1411:E1474" si="225">TEXT(A1411,"mmm")</f>
        <v>Nov</v>
      </c>
      <c r="F1411">
        <f t="shared" ref="F1411:F1474" si="226">DAY(A1411)</f>
        <v>10</v>
      </c>
      <c r="G1411">
        <f t="shared" ref="G1411:G1474" si="227">WEEKDAY(A1411, 1 )</f>
        <v>6</v>
      </c>
      <c r="H1411" t="str">
        <f t="shared" ref="H1411:H1474" si="228">TEXT(A1411,"dddd")</f>
        <v>Friday</v>
      </c>
      <c r="I1411">
        <f t="shared" ref="I1411:I1474" si="229">WEEKNUM(A1411,1)</f>
        <v>45</v>
      </c>
      <c r="J1411" t="str">
        <f t="shared" ref="J1411:J1474" si="230">IF(OR(G1411=1,G1411=7), "Yes", "No")</f>
        <v>No</v>
      </c>
    </row>
    <row r="1412" spans="1:10" x14ac:dyDescent="0.25">
      <c r="A1412" s="2">
        <f t="shared" si="221"/>
        <v>45241</v>
      </c>
      <c r="B1412">
        <f t="shared" si="222"/>
        <v>2023</v>
      </c>
      <c r="C1412" s="3">
        <f t="shared" si="223"/>
        <v>4</v>
      </c>
      <c r="D1412" t="str">
        <f t="shared" si="224"/>
        <v>November</v>
      </c>
      <c r="E1412" t="str">
        <f t="shared" si="225"/>
        <v>Nov</v>
      </c>
      <c r="F1412">
        <f t="shared" si="226"/>
        <v>11</v>
      </c>
      <c r="G1412">
        <f t="shared" si="227"/>
        <v>7</v>
      </c>
      <c r="H1412" t="str">
        <f t="shared" si="228"/>
        <v>Saturday</v>
      </c>
      <c r="I1412">
        <f t="shared" si="229"/>
        <v>45</v>
      </c>
      <c r="J1412" t="str">
        <f t="shared" si="230"/>
        <v>Yes</v>
      </c>
    </row>
    <row r="1413" spans="1:10" x14ac:dyDescent="0.25">
      <c r="A1413" s="2">
        <f t="shared" si="221"/>
        <v>45242</v>
      </c>
      <c r="B1413">
        <f t="shared" si="222"/>
        <v>2023</v>
      </c>
      <c r="C1413" s="3">
        <f t="shared" si="223"/>
        <v>4</v>
      </c>
      <c r="D1413" t="str">
        <f t="shared" si="224"/>
        <v>November</v>
      </c>
      <c r="E1413" t="str">
        <f t="shared" si="225"/>
        <v>Nov</v>
      </c>
      <c r="F1413">
        <f t="shared" si="226"/>
        <v>12</v>
      </c>
      <c r="G1413">
        <f t="shared" si="227"/>
        <v>1</v>
      </c>
      <c r="H1413" t="str">
        <f t="shared" si="228"/>
        <v>Sunday</v>
      </c>
      <c r="I1413">
        <f t="shared" si="229"/>
        <v>46</v>
      </c>
      <c r="J1413" t="str">
        <f t="shared" si="230"/>
        <v>Yes</v>
      </c>
    </row>
    <row r="1414" spans="1:10" x14ac:dyDescent="0.25">
      <c r="A1414" s="2">
        <f t="shared" si="221"/>
        <v>45243</v>
      </c>
      <c r="B1414">
        <f t="shared" si="222"/>
        <v>2023</v>
      </c>
      <c r="C1414" s="3">
        <f t="shared" si="223"/>
        <v>4</v>
      </c>
      <c r="D1414" t="str">
        <f t="shared" si="224"/>
        <v>November</v>
      </c>
      <c r="E1414" t="str">
        <f t="shared" si="225"/>
        <v>Nov</v>
      </c>
      <c r="F1414">
        <f t="shared" si="226"/>
        <v>13</v>
      </c>
      <c r="G1414">
        <f t="shared" si="227"/>
        <v>2</v>
      </c>
      <c r="H1414" t="str">
        <f t="shared" si="228"/>
        <v>Monday</v>
      </c>
      <c r="I1414">
        <f t="shared" si="229"/>
        <v>46</v>
      </c>
      <c r="J1414" t="str">
        <f t="shared" si="230"/>
        <v>No</v>
      </c>
    </row>
    <row r="1415" spans="1:10" x14ac:dyDescent="0.25">
      <c r="A1415" s="2">
        <f t="shared" si="221"/>
        <v>45244</v>
      </c>
      <c r="B1415">
        <f t="shared" si="222"/>
        <v>2023</v>
      </c>
      <c r="C1415" s="3">
        <f t="shared" si="223"/>
        <v>4</v>
      </c>
      <c r="D1415" t="str">
        <f t="shared" si="224"/>
        <v>November</v>
      </c>
      <c r="E1415" t="str">
        <f t="shared" si="225"/>
        <v>Nov</v>
      </c>
      <c r="F1415">
        <f t="shared" si="226"/>
        <v>14</v>
      </c>
      <c r="G1415">
        <f t="shared" si="227"/>
        <v>3</v>
      </c>
      <c r="H1415" t="str">
        <f t="shared" si="228"/>
        <v>Tuesday</v>
      </c>
      <c r="I1415">
        <f t="shared" si="229"/>
        <v>46</v>
      </c>
      <c r="J1415" t="str">
        <f t="shared" si="230"/>
        <v>No</v>
      </c>
    </row>
    <row r="1416" spans="1:10" x14ac:dyDescent="0.25">
      <c r="A1416" s="2">
        <f t="shared" si="221"/>
        <v>45245</v>
      </c>
      <c r="B1416">
        <f t="shared" si="222"/>
        <v>2023</v>
      </c>
      <c r="C1416" s="3">
        <f t="shared" si="223"/>
        <v>4</v>
      </c>
      <c r="D1416" t="str">
        <f t="shared" si="224"/>
        <v>November</v>
      </c>
      <c r="E1416" t="str">
        <f t="shared" si="225"/>
        <v>Nov</v>
      </c>
      <c r="F1416">
        <f t="shared" si="226"/>
        <v>15</v>
      </c>
      <c r="G1416">
        <f t="shared" si="227"/>
        <v>4</v>
      </c>
      <c r="H1416" t="str">
        <f t="shared" si="228"/>
        <v>Wednesday</v>
      </c>
      <c r="I1416">
        <f t="shared" si="229"/>
        <v>46</v>
      </c>
      <c r="J1416" t="str">
        <f t="shared" si="230"/>
        <v>No</v>
      </c>
    </row>
    <row r="1417" spans="1:10" x14ac:dyDescent="0.25">
      <c r="A1417" s="2">
        <f t="shared" si="221"/>
        <v>45246</v>
      </c>
      <c r="B1417">
        <f t="shared" si="222"/>
        <v>2023</v>
      </c>
      <c r="C1417" s="3">
        <f t="shared" si="223"/>
        <v>4</v>
      </c>
      <c r="D1417" t="str">
        <f t="shared" si="224"/>
        <v>November</v>
      </c>
      <c r="E1417" t="str">
        <f t="shared" si="225"/>
        <v>Nov</v>
      </c>
      <c r="F1417">
        <f t="shared" si="226"/>
        <v>16</v>
      </c>
      <c r="G1417">
        <f t="shared" si="227"/>
        <v>5</v>
      </c>
      <c r="H1417" t="str">
        <f t="shared" si="228"/>
        <v>Thursday</v>
      </c>
      <c r="I1417">
        <f t="shared" si="229"/>
        <v>46</v>
      </c>
      <c r="J1417" t="str">
        <f t="shared" si="230"/>
        <v>No</v>
      </c>
    </row>
    <row r="1418" spans="1:10" x14ac:dyDescent="0.25">
      <c r="A1418" s="2">
        <f t="shared" si="221"/>
        <v>45247</v>
      </c>
      <c r="B1418">
        <f t="shared" si="222"/>
        <v>2023</v>
      </c>
      <c r="C1418" s="3">
        <f t="shared" si="223"/>
        <v>4</v>
      </c>
      <c r="D1418" t="str">
        <f t="shared" si="224"/>
        <v>November</v>
      </c>
      <c r="E1418" t="str">
        <f t="shared" si="225"/>
        <v>Nov</v>
      </c>
      <c r="F1418">
        <f t="shared" si="226"/>
        <v>17</v>
      </c>
      <c r="G1418">
        <f t="shared" si="227"/>
        <v>6</v>
      </c>
      <c r="H1418" t="str">
        <f t="shared" si="228"/>
        <v>Friday</v>
      </c>
      <c r="I1418">
        <f t="shared" si="229"/>
        <v>46</v>
      </c>
      <c r="J1418" t="str">
        <f t="shared" si="230"/>
        <v>No</v>
      </c>
    </row>
    <row r="1419" spans="1:10" x14ac:dyDescent="0.25">
      <c r="A1419" s="2">
        <f t="shared" si="221"/>
        <v>45248</v>
      </c>
      <c r="B1419">
        <f t="shared" si="222"/>
        <v>2023</v>
      </c>
      <c r="C1419" s="3">
        <f t="shared" si="223"/>
        <v>4</v>
      </c>
      <c r="D1419" t="str">
        <f t="shared" si="224"/>
        <v>November</v>
      </c>
      <c r="E1419" t="str">
        <f t="shared" si="225"/>
        <v>Nov</v>
      </c>
      <c r="F1419">
        <f t="shared" si="226"/>
        <v>18</v>
      </c>
      <c r="G1419">
        <f t="shared" si="227"/>
        <v>7</v>
      </c>
      <c r="H1419" t="str">
        <f t="shared" si="228"/>
        <v>Saturday</v>
      </c>
      <c r="I1419">
        <f t="shared" si="229"/>
        <v>46</v>
      </c>
      <c r="J1419" t="str">
        <f t="shared" si="230"/>
        <v>Yes</v>
      </c>
    </row>
    <row r="1420" spans="1:10" x14ac:dyDescent="0.25">
      <c r="A1420" s="2">
        <f t="shared" si="221"/>
        <v>45249</v>
      </c>
      <c r="B1420">
        <f t="shared" si="222"/>
        <v>2023</v>
      </c>
      <c r="C1420" s="3">
        <f t="shared" si="223"/>
        <v>4</v>
      </c>
      <c r="D1420" t="str">
        <f t="shared" si="224"/>
        <v>November</v>
      </c>
      <c r="E1420" t="str">
        <f t="shared" si="225"/>
        <v>Nov</v>
      </c>
      <c r="F1420">
        <f t="shared" si="226"/>
        <v>19</v>
      </c>
      <c r="G1420">
        <f t="shared" si="227"/>
        <v>1</v>
      </c>
      <c r="H1420" t="str">
        <f t="shared" si="228"/>
        <v>Sunday</v>
      </c>
      <c r="I1420">
        <f t="shared" si="229"/>
        <v>47</v>
      </c>
      <c r="J1420" t="str">
        <f t="shared" si="230"/>
        <v>Yes</v>
      </c>
    </row>
    <row r="1421" spans="1:10" x14ac:dyDescent="0.25">
      <c r="A1421" s="2">
        <f t="shared" si="221"/>
        <v>45250</v>
      </c>
      <c r="B1421">
        <f t="shared" si="222"/>
        <v>2023</v>
      </c>
      <c r="C1421" s="3">
        <f t="shared" si="223"/>
        <v>4</v>
      </c>
      <c r="D1421" t="str">
        <f t="shared" si="224"/>
        <v>November</v>
      </c>
      <c r="E1421" t="str">
        <f t="shared" si="225"/>
        <v>Nov</v>
      </c>
      <c r="F1421">
        <f t="shared" si="226"/>
        <v>20</v>
      </c>
      <c r="G1421">
        <f t="shared" si="227"/>
        <v>2</v>
      </c>
      <c r="H1421" t="str">
        <f t="shared" si="228"/>
        <v>Monday</v>
      </c>
      <c r="I1421">
        <f t="shared" si="229"/>
        <v>47</v>
      </c>
      <c r="J1421" t="str">
        <f t="shared" si="230"/>
        <v>No</v>
      </c>
    </row>
    <row r="1422" spans="1:10" x14ac:dyDescent="0.25">
      <c r="A1422" s="2">
        <f t="shared" si="221"/>
        <v>45251</v>
      </c>
      <c r="B1422">
        <f t="shared" si="222"/>
        <v>2023</v>
      </c>
      <c r="C1422" s="3">
        <f t="shared" si="223"/>
        <v>4</v>
      </c>
      <c r="D1422" t="str">
        <f t="shared" si="224"/>
        <v>November</v>
      </c>
      <c r="E1422" t="str">
        <f t="shared" si="225"/>
        <v>Nov</v>
      </c>
      <c r="F1422">
        <f t="shared" si="226"/>
        <v>21</v>
      </c>
      <c r="G1422">
        <f t="shared" si="227"/>
        <v>3</v>
      </c>
      <c r="H1422" t="str">
        <f t="shared" si="228"/>
        <v>Tuesday</v>
      </c>
      <c r="I1422">
        <f t="shared" si="229"/>
        <v>47</v>
      </c>
      <c r="J1422" t="str">
        <f t="shared" si="230"/>
        <v>No</v>
      </c>
    </row>
    <row r="1423" spans="1:10" x14ac:dyDescent="0.25">
      <c r="A1423" s="2">
        <f t="shared" si="221"/>
        <v>45252</v>
      </c>
      <c r="B1423">
        <f t="shared" si="222"/>
        <v>2023</v>
      </c>
      <c r="C1423" s="3">
        <f t="shared" si="223"/>
        <v>4</v>
      </c>
      <c r="D1423" t="str">
        <f t="shared" si="224"/>
        <v>November</v>
      </c>
      <c r="E1423" t="str">
        <f t="shared" si="225"/>
        <v>Nov</v>
      </c>
      <c r="F1423">
        <f t="shared" si="226"/>
        <v>22</v>
      </c>
      <c r="G1423">
        <f t="shared" si="227"/>
        <v>4</v>
      </c>
      <c r="H1423" t="str">
        <f t="shared" si="228"/>
        <v>Wednesday</v>
      </c>
      <c r="I1423">
        <f t="shared" si="229"/>
        <v>47</v>
      </c>
      <c r="J1423" t="str">
        <f t="shared" si="230"/>
        <v>No</v>
      </c>
    </row>
    <row r="1424" spans="1:10" x14ac:dyDescent="0.25">
      <c r="A1424" s="2">
        <f t="shared" si="221"/>
        <v>45253</v>
      </c>
      <c r="B1424">
        <f t="shared" si="222"/>
        <v>2023</v>
      </c>
      <c r="C1424" s="3">
        <f t="shared" si="223"/>
        <v>4</v>
      </c>
      <c r="D1424" t="str">
        <f t="shared" si="224"/>
        <v>November</v>
      </c>
      <c r="E1424" t="str">
        <f t="shared" si="225"/>
        <v>Nov</v>
      </c>
      <c r="F1424">
        <f t="shared" si="226"/>
        <v>23</v>
      </c>
      <c r="G1424">
        <f t="shared" si="227"/>
        <v>5</v>
      </c>
      <c r="H1424" t="str">
        <f t="shared" si="228"/>
        <v>Thursday</v>
      </c>
      <c r="I1424">
        <f t="shared" si="229"/>
        <v>47</v>
      </c>
      <c r="J1424" t="str">
        <f t="shared" si="230"/>
        <v>No</v>
      </c>
    </row>
    <row r="1425" spans="1:10" x14ac:dyDescent="0.25">
      <c r="A1425" s="2">
        <f t="shared" si="221"/>
        <v>45254</v>
      </c>
      <c r="B1425">
        <f t="shared" si="222"/>
        <v>2023</v>
      </c>
      <c r="C1425" s="3">
        <f t="shared" si="223"/>
        <v>4</v>
      </c>
      <c r="D1425" t="str">
        <f t="shared" si="224"/>
        <v>November</v>
      </c>
      <c r="E1425" t="str">
        <f t="shared" si="225"/>
        <v>Nov</v>
      </c>
      <c r="F1425">
        <f t="shared" si="226"/>
        <v>24</v>
      </c>
      <c r="G1425">
        <f t="shared" si="227"/>
        <v>6</v>
      </c>
      <c r="H1425" t="str">
        <f t="shared" si="228"/>
        <v>Friday</v>
      </c>
      <c r="I1425">
        <f t="shared" si="229"/>
        <v>47</v>
      </c>
      <c r="J1425" t="str">
        <f t="shared" si="230"/>
        <v>No</v>
      </c>
    </row>
    <row r="1426" spans="1:10" x14ac:dyDescent="0.25">
      <c r="A1426" s="2">
        <f t="shared" si="221"/>
        <v>45255</v>
      </c>
      <c r="B1426">
        <f t="shared" si="222"/>
        <v>2023</v>
      </c>
      <c r="C1426" s="3">
        <f t="shared" si="223"/>
        <v>4</v>
      </c>
      <c r="D1426" t="str">
        <f t="shared" si="224"/>
        <v>November</v>
      </c>
      <c r="E1426" t="str">
        <f t="shared" si="225"/>
        <v>Nov</v>
      </c>
      <c r="F1426">
        <f t="shared" si="226"/>
        <v>25</v>
      </c>
      <c r="G1426">
        <f t="shared" si="227"/>
        <v>7</v>
      </c>
      <c r="H1426" t="str">
        <f t="shared" si="228"/>
        <v>Saturday</v>
      </c>
      <c r="I1426">
        <f t="shared" si="229"/>
        <v>47</v>
      </c>
      <c r="J1426" t="str">
        <f t="shared" si="230"/>
        <v>Yes</v>
      </c>
    </row>
    <row r="1427" spans="1:10" x14ac:dyDescent="0.25">
      <c r="A1427" s="2">
        <f t="shared" si="221"/>
        <v>45256</v>
      </c>
      <c r="B1427">
        <f t="shared" si="222"/>
        <v>2023</v>
      </c>
      <c r="C1427" s="3">
        <f t="shared" si="223"/>
        <v>4</v>
      </c>
      <c r="D1427" t="str">
        <f t="shared" si="224"/>
        <v>November</v>
      </c>
      <c r="E1427" t="str">
        <f t="shared" si="225"/>
        <v>Nov</v>
      </c>
      <c r="F1427">
        <f t="shared" si="226"/>
        <v>26</v>
      </c>
      <c r="G1427">
        <f t="shared" si="227"/>
        <v>1</v>
      </c>
      <c r="H1427" t="str">
        <f t="shared" si="228"/>
        <v>Sunday</v>
      </c>
      <c r="I1427">
        <f t="shared" si="229"/>
        <v>48</v>
      </c>
      <c r="J1427" t="str">
        <f t="shared" si="230"/>
        <v>Yes</v>
      </c>
    </row>
    <row r="1428" spans="1:10" x14ac:dyDescent="0.25">
      <c r="A1428" s="2">
        <f t="shared" si="221"/>
        <v>45257</v>
      </c>
      <c r="B1428">
        <f t="shared" si="222"/>
        <v>2023</v>
      </c>
      <c r="C1428" s="3">
        <f t="shared" si="223"/>
        <v>4</v>
      </c>
      <c r="D1428" t="str">
        <f t="shared" si="224"/>
        <v>November</v>
      </c>
      <c r="E1428" t="str">
        <f t="shared" si="225"/>
        <v>Nov</v>
      </c>
      <c r="F1428">
        <f t="shared" si="226"/>
        <v>27</v>
      </c>
      <c r="G1428">
        <f t="shared" si="227"/>
        <v>2</v>
      </c>
      <c r="H1428" t="str">
        <f t="shared" si="228"/>
        <v>Monday</v>
      </c>
      <c r="I1428">
        <f t="shared" si="229"/>
        <v>48</v>
      </c>
      <c r="J1428" t="str">
        <f t="shared" si="230"/>
        <v>No</v>
      </c>
    </row>
    <row r="1429" spans="1:10" x14ac:dyDescent="0.25">
      <c r="A1429" s="2">
        <f t="shared" si="221"/>
        <v>45258</v>
      </c>
      <c r="B1429">
        <f t="shared" si="222"/>
        <v>2023</v>
      </c>
      <c r="C1429" s="3">
        <f t="shared" si="223"/>
        <v>4</v>
      </c>
      <c r="D1429" t="str">
        <f t="shared" si="224"/>
        <v>November</v>
      </c>
      <c r="E1429" t="str">
        <f t="shared" si="225"/>
        <v>Nov</v>
      </c>
      <c r="F1429">
        <f t="shared" si="226"/>
        <v>28</v>
      </c>
      <c r="G1429">
        <f t="shared" si="227"/>
        <v>3</v>
      </c>
      <c r="H1429" t="str">
        <f t="shared" si="228"/>
        <v>Tuesday</v>
      </c>
      <c r="I1429">
        <f t="shared" si="229"/>
        <v>48</v>
      </c>
      <c r="J1429" t="str">
        <f t="shared" si="230"/>
        <v>No</v>
      </c>
    </row>
    <row r="1430" spans="1:10" x14ac:dyDescent="0.25">
      <c r="A1430" s="2">
        <f t="shared" si="221"/>
        <v>45259</v>
      </c>
      <c r="B1430">
        <f t="shared" si="222"/>
        <v>2023</v>
      </c>
      <c r="C1430" s="3">
        <f t="shared" si="223"/>
        <v>4</v>
      </c>
      <c r="D1430" t="str">
        <f t="shared" si="224"/>
        <v>November</v>
      </c>
      <c r="E1430" t="str">
        <f t="shared" si="225"/>
        <v>Nov</v>
      </c>
      <c r="F1430">
        <f t="shared" si="226"/>
        <v>29</v>
      </c>
      <c r="G1430">
        <f t="shared" si="227"/>
        <v>4</v>
      </c>
      <c r="H1430" t="str">
        <f t="shared" si="228"/>
        <v>Wednesday</v>
      </c>
      <c r="I1430">
        <f t="shared" si="229"/>
        <v>48</v>
      </c>
      <c r="J1430" t="str">
        <f t="shared" si="230"/>
        <v>No</v>
      </c>
    </row>
    <row r="1431" spans="1:10" x14ac:dyDescent="0.25">
      <c r="A1431" s="2">
        <f t="shared" si="221"/>
        <v>45260</v>
      </c>
      <c r="B1431">
        <f t="shared" si="222"/>
        <v>2023</v>
      </c>
      <c r="C1431" s="3">
        <f t="shared" si="223"/>
        <v>4</v>
      </c>
      <c r="D1431" t="str">
        <f t="shared" si="224"/>
        <v>November</v>
      </c>
      <c r="E1431" t="str">
        <f t="shared" si="225"/>
        <v>Nov</v>
      </c>
      <c r="F1431">
        <f t="shared" si="226"/>
        <v>30</v>
      </c>
      <c r="G1431">
        <f t="shared" si="227"/>
        <v>5</v>
      </c>
      <c r="H1431" t="str">
        <f t="shared" si="228"/>
        <v>Thursday</v>
      </c>
      <c r="I1431">
        <f t="shared" si="229"/>
        <v>48</v>
      </c>
      <c r="J1431" t="str">
        <f t="shared" si="230"/>
        <v>No</v>
      </c>
    </row>
    <row r="1432" spans="1:10" x14ac:dyDescent="0.25">
      <c r="A1432" s="2">
        <f t="shared" si="221"/>
        <v>45261</v>
      </c>
      <c r="B1432">
        <f t="shared" si="222"/>
        <v>2023</v>
      </c>
      <c r="C1432" s="3">
        <f t="shared" si="223"/>
        <v>4</v>
      </c>
      <c r="D1432" t="str">
        <f t="shared" si="224"/>
        <v>December</v>
      </c>
      <c r="E1432" t="str">
        <f t="shared" si="225"/>
        <v>Dec</v>
      </c>
      <c r="F1432">
        <f t="shared" si="226"/>
        <v>1</v>
      </c>
      <c r="G1432">
        <f t="shared" si="227"/>
        <v>6</v>
      </c>
      <c r="H1432" t="str">
        <f t="shared" si="228"/>
        <v>Friday</v>
      </c>
      <c r="I1432">
        <f t="shared" si="229"/>
        <v>48</v>
      </c>
      <c r="J1432" t="str">
        <f t="shared" si="230"/>
        <v>No</v>
      </c>
    </row>
    <row r="1433" spans="1:10" x14ac:dyDescent="0.25">
      <c r="A1433" s="2">
        <f t="shared" si="221"/>
        <v>45262</v>
      </c>
      <c r="B1433">
        <f t="shared" si="222"/>
        <v>2023</v>
      </c>
      <c r="C1433" s="3">
        <f t="shared" si="223"/>
        <v>4</v>
      </c>
      <c r="D1433" t="str">
        <f t="shared" si="224"/>
        <v>December</v>
      </c>
      <c r="E1433" t="str">
        <f t="shared" si="225"/>
        <v>Dec</v>
      </c>
      <c r="F1433">
        <f t="shared" si="226"/>
        <v>2</v>
      </c>
      <c r="G1433">
        <f t="shared" si="227"/>
        <v>7</v>
      </c>
      <c r="H1433" t="str">
        <f t="shared" si="228"/>
        <v>Saturday</v>
      </c>
      <c r="I1433">
        <f t="shared" si="229"/>
        <v>48</v>
      </c>
      <c r="J1433" t="str">
        <f t="shared" si="230"/>
        <v>Yes</v>
      </c>
    </row>
    <row r="1434" spans="1:10" x14ac:dyDescent="0.25">
      <c r="A1434" s="2">
        <f t="shared" si="221"/>
        <v>45263</v>
      </c>
      <c r="B1434">
        <f t="shared" si="222"/>
        <v>2023</v>
      </c>
      <c r="C1434" s="3">
        <f t="shared" si="223"/>
        <v>4</v>
      </c>
      <c r="D1434" t="str">
        <f t="shared" si="224"/>
        <v>December</v>
      </c>
      <c r="E1434" t="str">
        <f t="shared" si="225"/>
        <v>Dec</v>
      </c>
      <c r="F1434">
        <f t="shared" si="226"/>
        <v>3</v>
      </c>
      <c r="G1434">
        <f t="shared" si="227"/>
        <v>1</v>
      </c>
      <c r="H1434" t="str">
        <f t="shared" si="228"/>
        <v>Sunday</v>
      </c>
      <c r="I1434">
        <f t="shared" si="229"/>
        <v>49</v>
      </c>
      <c r="J1434" t="str">
        <f t="shared" si="230"/>
        <v>Yes</v>
      </c>
    </row>
    <row r="1435" spans="1:10" x14ac:dyDescent="0.25">
      <c r="A1435" s="2">
        <f t="shared" si="221"/>
        <v>45264</v>
      </c>
      <c r="B1435">
        <f t="shared" si="222"/>
        <v>2023</v>
      </c>
      <c r="C1435" s="3">
        <f t="shared" si="223"/>
        <v>4</v>
      </c>
      <c r="D1435" t="str">
        <f t="shared" si="224"/>
        <v>December</v>
      </c>
      <c r="E1435" t="str">
        <f t="shared" si="225"/>
        <v>Dec</v>
      </c>
      <c r="F1435">
        <f t="shared" si="226"/>
        <v>4</v>
      </c>
      <c r="G1435">
        <f t="shared" si="227"/>
        <v>2</v>
      </c>
      <c r="H1435" t="str">
        <f t="shared" si="228"/>
        <v>Monday</v>
      </c>
      <c r="I1435">
        <f t="shared" si="229"/>
        <v>49</v>
      </c>
      <c r="J1435" t="str">
        <f t="shared" si="230"/>
        <v>No</v>
      </c>
    </row>
    <row r="1436" spans="1:10" x14ac:dyDescent="0.25">
      <c r="A1436" s="2">
        <f t="shared" si="221"/>
        <v>45265</v>
      </c>
      <c r="B1436">
        <f t="shared" si="222"/>
        <v>2023</v>
      </c>
      <c r="C1436" s="3">
        <f t="shared" si="223"/>
        <v>4</v>
      </c>
      <c r="D1436" t="str">
        <f t="shared" si="224"/>
        <v>December</v>
      </c>
      <c r="E1436" t="str">
        <f t="shared" si="225"/>
        <v>Dec</v>
      </c>
      <c r="F1436">
        <f t="shared" si="226"/>
        <v>5</v>
      </c>
      <c r="G1436">
        <f t="shared" si="227"/>
        <v>3</v>
      </c>
      <c r="H1436" t="str">
        <f t="shared" si="228"/>
        <v>Tuesday</v>
      </c>
      <c r="I1436">
        <f t="shared" si="229"/>
        <v>49</v>
      </c>
      <c r="J1436" t="str">
        <f t="shared" si="230"/>
        <v>No</v>
      </c>
    </row>
    <row r="1437" spans="1:10" x14ac:dyDescent="0.25">
      <c r="A1437" s="2">
        <f t="shared" si="221"/>
        <v>45266</v>
      </c>
      <c r="B1437">
        <f t="shared" si="222"/>
        <v>2023</v>
      </c>
      <c r="C1437" s="3">
        <f t="shared" si="223"/>
        <v>4</v>
      </c>
      <c r="D1437" t="str">
        <f t="shared" si="224"/>
        <v>December</v>
      </c>
      <c r="E1437" t="str">
        <f t="shared" si="225"/>
        <v>Dec</v>
      </c>
      <c r="F1437">
        <f t="shared" si="226"/>
        <v>6</v>
      </c>
      <c r="G1437">
        <f t="shared" si="227"/>
        <v>4</v>
      </c>
      <c r="H1437" t="str">
        <f t="shared" si="228"/>
        <v>Wednesday</v>
      </c>
      <c r="I1437">
        <f t="shared" si="229"/>
        <v>49</v>
      </c>
      <c r="J1437" t="str">
        <f t="shared" si="230"/>
        <v>No</v>
      </c>
    </row>
    <row r="1438" spans="1:10" x14ac:dyDescent="0.25">
      <c r="A1438" s="2">
        <f t="shared" si="221"/>
        <v>45267</v>
      </c>
      <c r="B1438">
        <f t="shared" si="222"/>
        <v>2023</v>
      </c>
      <c r="C1438" s="3">
        <f t="shared" si="223"/>
        <v>4</v>
      </c>
      <c r="D1438" t="str">
        <f t="shared" si="224"/>
        <v>December</v>
      </c>
      <c r="E1438" t="str">
        <f t="shared" si="225"/>
        <v>Dec</v>
      </c>
      <c r="F1438">
        <f t="shared" si="226"/>
        <v>7</v>
      </c>
      <c r="G1438">
        <f t="shared" si="227"/>
        <v>5</v>
      </c>
      <c r="H1438" t="str">
        <f t="shared" si="228"/>
        <v>Thursday</v>
      </c>
      <c r="I1438">
        <f t="shared" si="229"/>
        <v>49</v>
      </c>
      <c r="J1438" t="str">
        <f t="shared" si="230"/>
        <v>No</v>
      </c>
    </row>
    <row r="1439" spans="1:10" x14ac:dyDescent="0.25">
      <c r="A1439" s="2">
        <f t="shared" si="221"/>
        <v>45268</v>
      </c>
      <c r="B1439">
        <f t="shared" si="222"/>
        <v>2023</v>
      </c>
      <c r="C1439" s="3">
        <f t="shared" si="223"/>
        <v>4</v>
      </c>
      <c r="D1439" t="str">
        <f t="shared" si="224"/>
        <v>December</v>
      </c>
      <c r="E1439" t="str">
        <f t="shared" si="225"/>
        <v>Dec</v>
      </c>
      <c r="F1439">
        <f t="shared" si="226"/>
        <v>8</v>
      </c>
      <c r="G1439">
        <f t="shared" si="227"/>
        <v>6</v>
      </c>
      <c r="H1439" t="str">
        <f t="shared" si="228"/>
        <v>Friday</v>
      </c>
      <c r="I1439">
        <f t="shared" si="229"/>
        <v>49</v>
      </c>
      <c r="J1439" t="str">
        <f t="shared" si="230"/>
        <v>No</v>
      </c>
    </row>
    <row r="1440" spans="1:10" x14ac:dyDescent="0.25">
      <c r="A1440" s="2">
        <f t="shared" si="221"/>
        <v>45269</v>
      </c>
      <c r="B1440">
        <f t="shared" si="222"/>
        <v>2023</v>
      </c>
      <c r="C1440" s="3">
        <f t="shared" si="223"/>
        <v>4</v>
      </c>
      <c r="D1440" t="str">
        <f t="shared" si="224"/>
        <v>December</v>
      </c>
      <c r="E1440" t="str">
        <f t="shared" si="225"/>
        <v>Dec</v>
      </c>
      <c r="F1440">
        <f t="shared" si="226"/>
        <v>9</v>
      </c>
      <c r="G1440">
        <f t="shared" si="227"/>
        <v>7</v>
      </c>
      <c r="H1440" t="str">
        <f t="shared" si="228"/>
        <v>Saturday</v>
      </c>
      <c r="I1440">
        <f t="shared" si="229"/>
        <v>49</v>
      </c>
      <c r="J1440" t="str">
        <f t="shared" si="230"/>
        <v>Yes</v>
      </c>
    </row>
    <row r="1441" spans="1:10" x14ac:dyDescent="0.25">
      <c r="A1441" s="2">
        <f t="shared" si="221"/>
        <v>45270</v>
      </c>
      <c r="B1441">
        <f t="shared" si="222"/>
        <v>2023</v>
      </c>
      <c r="C1441" s="3">
        <f t="shared" si="223"/>
        <v>4</v>
      </c>
      <c r="D1441" t="str">
        <f t="shared" si="224"/>
        <v>December</v>
      </c>
      <c r="E1441" t="str">
        <f t="shared" si="225"/>
        <v>Dec</v>
      </c>
      <c r="F1441">
        <f t="shared" si="226"/>
        <v>10</v>
      </c>
      <c r="G1441">
        <f t="shared" si="227"/>
        <v>1</v>
      </c>
      <c r="H1441" t="str">
        <f t="shared" si="228"/>
        <v>Sunday</v>
      </c>
      <c r="I1441">
        <f t="shared" si="229"/>
        <v>50</v>
      </c>
      <c r="J1441" t="str">
        <f t="shared" si="230"/>
        <v>Yes</v>
      </c>
    </row>
    <row r="1442" spans="1:10" x14ac:dyDescent="0.25">
      <c r="A1442" s="2">
        <f t="shared" si="221"/>
        <v>45271</v>
      </c>
      <c r="B1442">
        <f t="shared" si="222"/>
        <v>2023</v>
      </c>
      <c r="C1442" s="3">
        <f t="shared" si="223"/>
        <v>4</v>
      </c>
      <c r="D1442" t="str">
        <f t="shared" si="224"/>
        <v>December</v>
      </c>
      <c r="E1442" t="str">
        <f t="shared" si="225"/>
        <v>Dec</v>
      </c>
      <c r="F1442">
        <f t="shared" si="226"/>
        <v>11</v>
      </c>
      <c r="G1442">
        <f t="shared" si="227"/>
        <v>2</v>
      </c>
      <c r="H1442" t="str">
        <f t="shared" si="228"/>
        <v>Monday</v>
      </c>
      <c r="I1442">
        <f t="shared" si="229"/>
        <v>50</v>
      </c>
      <c r="J1442" t="str">
        <f t="shared" si="230"/>
        <v>No</v>
      </c>
    </row>
    <row r="1443" spans="1:10" x14ac:dyDescent="0.25">
      <c r="A1443" s="2">
        <f t="shared" si="221"/>
        <v>45272</v>
      </c>
      <c r="B1443">
        <f t="shared" si="222"/>
        <v>2023</v>
      </c>
      <c r="C1443" s="3">
        <f t="shared" si="223"/>
        <v>4</v>
      </c>
      <c r="D1443" t="str">
        <f t="shared" si="224"/>
        <v>December</v>
      </c>
      <c r="E1443" t="str">
        <f t="shared" si="225"/>
        <v>Dec</v>
      </c>
      <c r="F1443">
        <f t="shared" si="226"/>
        <v>12</v>
      </c>
      <c r="G1443">
        <f t="shared" si="227"/>
        <v>3</v>
      </c>
      <c r="H1443" t="str">
        <f t="shared" si="228"/>
        <v>Tuesday</v>
      </c>
      <c r="I1443">
        <f t="shared" si="229"/>
        <v>50</v>
      </c>
      <c r="J1443" t="str">
        <f t="shared" si="230"/>
        <v>No</v>
      </c>
    </row>
    <row r="1444" spans="1:10" x14ac:dyDescent="0.25">
      <c r="A1444" s="2">
        <f t="shared" si="221"/>
        <v>45273</v>
      </c>
      <c r="B1444">
        <f t="shared" si="222"/>
        <v>2023</v>
      </c>
      <c r="C1444" s="3">
        <f t="shared" si="223"/>
        <v>4</v>
      </c>
      <c r="D1444" t="str">
        <f t="shared" si="224"/>
        <v>December</v>
      </c>
      <c r="E1444" t="str">
        <f t="shared" si="225"/>
        <v>Dec</v>
      </c>
      <c r="F1444">
        <f t="shared" si="226"/>
        <v>13</v>
      </c>
      <c r="G1444">
        <f t="shared" si="227"/>
        <v>4</v>
      </c>
      <c r="H1444" t="str">
        <f t="shared" si="228"/>
        <v>Wednesday</v>
      </c>
      <c r="I1444">
        <f t="shared" si="229"/>
        <v>50</v>
      </c>
      <c r="J1444" t="str">
        <f t="shared" si="230"/>
        <v>No</v>
      </c>
    </row>
    <row r="1445" spans="1:10" x14ac:dyDescent="0.25">
      <c r="A1445" s="2">
        <f t="shared" si="221"/>
        <v>45274</v>
      </c>
      <c r="B1445">
        <f t="shared" si="222"/>
        <v>2023</v>
      </c>
      <c r="C1445" s="3">
        <f t="shared" si="223"/>
        <v>4</v>
      </c>
      <c r="D1445" t="str">
        <f t="shared" si="224"/>
        <v>December</v>
      </c>
      <c r="E1445" t="str">
        <f t="shared" si="225"/>
        <v>Dec</v>
      </c>
      <c r="F1445">
        <f t="shared" si="226"/>
        <v>14</v>
      </c>
      <c r="G1445">
        <f t="shared" si="227"/>
        <v>5</v>
      </c>
      <c r="H1445" t="str">
        <f t="shared" si="228"/>
        <v>Thursday</v>
      </c>
      <c r="I1445">
        <f t="shared" si="229"/>
        <v>50</v>
      </c>
      <c r="J1445" t="str">
        <f t="shared" si="230"/>
        <v>No</v>
      </c>
    </row>
    <row r="1446" spans="1:10" x14ac:dyDescent="0.25">
      <c r="A1446" s="2">
        <f t="shared" si="221"/>
        <v>45275</v>
      </c>
      <c r="B1446">
        <f t="shared" si="222"/>
        <v>2023</v>
      </c>
      <c r="C1446" s="3">
        <f t="shared" si="223"/>
        <v>4</v>
      </c>
      <c r="D1446" t="str">
        <f t="shared" si="224"/>
        <v>December</v>
      </c>
      <c r="E1446" t="str">
        <f t="shared" si="225"/>
        <v>Dec</v>
      </c>
      <c r="F1446">
        <f t="shared" si="226"/>
        <v>15</v>
      </c>
      <c r="G1446">
        <f t="shared" si="227"/>
        <v>6</v>
      </c>
      <c r="H1446" t="str">
        <f t="shared" si="228"/>
        <v>Friday</v>
      </c>
      <c r="I1446">
        <f t="shared" si="229"/>
        <v>50</v>
      </c>
      <c r="J1446" t="str">
        <f t="shared" si="230"/>
        <v>No</v>
      </c>
    </row>
    <row r="1447" spans="1:10" x14ac:dyDescent="0.25">
      <c r="A1447" s="2">
        <f t="shared" ref="A1447:A1510" si="231">A1446+1</f>
        <v>45276</v>
      </c>
      <c r="B1447">
        <f t="shared" si="222"/>
        <v>2023</v>
      </c>
      <c r="C1447" s="3">
        <f t="shared" si="223"/>
        <v>4</v>
      </c>
      <c r="D1447" t="str">
        <f t="shared" si="224"/>
        <v>December</v>
      </c>
      <c r="E1447" t="str">
        <f t="shared" si="225"/>
        <v>Dec</v>
      </c>
      <c r="F1447">
        <f t="shared" si="226"/>
        <v>16</v>
      </c>
      <c r="G1447">
        <f t="shared" si="227"/>
        <v>7</v>
      </c>
      <c r="H1447" t="str">
        <f t="shared" si="228"/>
        <v>Saturday</v>
      </c>
      <c r="I1447">
        <f t="shared" si="229"/>
        <v>50</v>
      </c>
      <c r="J1447" t="str">
        <f t="shared" si="230"/>
        <v>Yes</v>
      </c>
    </row>
    <row r="1448" spans="1:10" x14ac:dyDescent="0.25">
      <c r="A1448" s="2">
        <f t="shared" si="231"/>
        <v>45277</v>
      </c>
      <c r="B1448">
        <f t="shared" si="222"/>
        <v>2023</v>
      </c>
      <c r="C1448" s="3">
        <f t="shared" si="223"/>
        <v>4</v>
      </c>
      <c r="D1448" t="str">
        <f t="shared" si="224"/>
        <v>December</v>
      </c>
      <c r="E1448" t="str">
        <f t="shared" si="225"/>
        <v>Dec</v>
      </c>
      <c r="F1448">
        <f t="shared" si="226"/>
        <v>17</v>
      </c>
      <c r="G1448">
        <f t="shared" si="227"/>
        <v>1</v>
      </c>
      <c r="H1448" t="str">
        <f t="shared" si="228"/>
        <v>Sunday</v>
      </c>
      <c r="I1448">
        <f t="shared" si="229"/>
        <v>51</v>
      </c>
      <c r="J1448" t="str">
        <f t="shared" si="230"/>
        <v>Yes</v>
      </c>
    </row>
    <row r="1449" spans="1:10" x14ac:dyDescent="0.25">
      <c r="A1449" s="2">
        <f t="shared" si="231"/>
        <v>45278</v>
      </c>
      <c r="B1449">
        <f t="shared" si="222"/>
        <v>2023</v>
      </c>
      <c r="C1449" s="3">
        <f t="shared" si="223"/>
        <v>4</v>
      </c>
      <c r="D1449" t="str">
        <f t="shared" si="224"/>
        <v>December</v>
      </c>
      <c r="E1449" t="str">
        <f t="shared" si="225"/>
        <v>Dec</v>
      </c>
      <c r="F1449">
        <f t="shared" si="226"/>
        <v>18</v>
      </c>
      <c r="G1449">
        <f t="shared" si="227"/>
        <v>2</v>
      </c>
      <c r="H1449" t="str">
        <f t="shared" si="228"/>
        <v>Monday</v>
      </c>
      <c r="I1449">
        <f t="shared" si="229"/>
        <v>51</v>
      </c>
      <c r="J1449" t="str">
        <f t="shared" si="230"/>
        <v>No</v>
      </c>
    </row>
    <row r="1450" spans="1:10" x14ac:dyDescent="0.25">
      <c r="A1450" s="2">
        <f t="shared" si="231"/>
        <v>45279</v>
      </c>
      <c r="B1450">
        <f t="shared" si="222"/>
        <v>2023</v>
      </c>
      <c r="C1450" s="3">
        <f t="shared" si="223"/>
        <v>4</v>
      </c>
      <c r="D1450" t="str">
        <f t="shared" si="224"/>
        <v>December</v>
      </c>
      <c r="E1450" t="str">
        <f t="shared" si="225"/>
        <v>Dec</v>
      </c>
      <c r="F1450">
        <f t="shared" si="226"/>
        <v>19</v>
      </c>
      <c r="G1450">
        <f t="shared" si="227"/>
        <v>3</v>
      </c>
      <c r="H1450" t="str">
        <f t="shared" si="228"/>
        <v>Tuesday</v>
      </c>
      <c r="I1450">
        <f t="shared" si="229"/>
        <v>51</v>
      </c>
      <c r="J1450" t="str">
        <f t="shared" si="230"/>
        <v>No</v>
      </c>
    </row>
    <row r="1451" spans="1:10" x14ac:dyDescent="0.25">
      <c r="A1451" s="2">
        <f t="shared" si="231"/>
        <v>45280</v>
      </c>
      <c r="B1451">
        <f t="shared" si="222"/>
        <v>2023</v>
      </c>
      <c r="C1451" s="3">
        <f t="shared" si="223"/>
        <v>4</v>
      </c>
      <c r="D1451" t="str">
        <f t="shared" si="224"/>
        <v>December</v>
      </c>
      <c r="E1451" t="str">
        <f t="shared" si="225"/>
        <v>Dec</v>
      </c>
      <c r="F1451">
        <f t="shared" si="226"/>
        <v>20</v>
      </c>
      <c r="G1451">
        <f t="shared" si="227"/>
        <v>4</v>
      </c>
      <c r="H1451" t="str">
        <f t="shared" si="228"/>
        <v>Wednesday</v>
      </c>
      <c r="I1451">
        <f t="shared" si="229"/>
        <v>51</v>
      </c>
      <c r="J1451" t="str">
        <f t="shared" si="230"/>
        <v>No</v>
      </c>
    </row>
    <row r="1452" spans="1:10" x14ac:dyDescent="0.25">
      <c r="A1452" s="2">
        <f t="shared" si="231"/>
        <v>45281</v>
      </c>
      <c r="B1452">
        <f t="shared" si="222"/>
        <v>2023</v>
      </c>
      <c r="C1452" s="3">
        <f t="shared" si="223"/>
        <v>4</v>
      </c>
      <c r="D1452" t="str">
        <f t="shared" si="224"/>
        <v>December</v>
      </c>
      <c r="E1452" t="str">
        <f t="shared" si="225"/>
        <v>Dec</v>
      </c>
      <c r="F1452">
        <f t="shared" si="226"/>
        <v>21</v>
      </c>
      <c r="G1452">
        <f t="shared" si="227"/>
        <v>5</v>
      </c>
      <c r="H1452" t="str">
        <f t="shared" si="228"/>
        <v>Thursday</v>
      </c>
      <c r="I1452">
        <f t="shared" si="229"/>
        <v>51</v>
      </c>
      <c r="J1452" t="str">
        <f t="shared" si="230"/>
        <v>No</v>
      </c>
    </row>
    <row r="1453" spans="1:10" x14ac:dyDescent="0.25">
      <c r="A1453" s="2">
        <f t="shared" si="231"/>
        <v>45282</v>
      </c>
      <c r="B1453">
        <f t="shared" si="222"/>
        <v>2023</v>
      </c>
      <c r="C1453" s="3">
        <f t="shared" si="223"/>
        <v>4</v>
      </c>
      <c r="D1453" t="str">
        <f t="shared" si="224"/>
        <v>December</v>
      </c>
      <c r="E1453" t="str">
        <f t="shared" si="225"/>
        <v>Dec</v>
      </c>
      <c r="F1453">
        <f t="shared" si="226"/>
        <v>22</v>
      </c>
      <c r="G1453">
        <f t="shared" si="227"/>
        <v>6</v>
      </c>
      <c r="H1453" t="str">
        <f t="shared" si="228"/>
        <v>Friday</v>
      </c>
      <c r="I1453">
        <f t="shared" si="229"/>
        <v>51</v>
      </c>
      <c r="J1453" t="str">
        <f t="shared" si="230"/>
        <v>No</v>
      </c>
    </row>
    <row r="1454" spans="1:10" x14ac:dyDescent="0.25">
      <c r="A1454" s="2">
        <f t="shared" si="231"/>
        <v>45283</v>
      </c>
      <c r="B1454">
        <f t="shared" si="222"/>
        <v>2023</v>
      </c>
      <c r="C1454" s="3">
        <f t="shared" si="223"/>
        <v>4</v>
      </c>
      <c r="D1454" t="str">
        <f t="shared" si="224"/>
        <v>December</v>
      </c>
      <c r="E1454" t="str">
        <f t="shared" si="225"/>
        <v>Dec</v>
      </c>
      <c r="F1454">
        <f t="shared" si="226"/>
        <v>23</v>
      </c>
      <c r="G1454">
        <f t="shared" si="227"/>
        <v>7</v>
      </c>
      <c r="H1454" t="str">
        <f t="shared" si="228"/>
        <v>Saturday</v>
      </c>
      <c r="I1454">
        <f t="shared" si="229"/>
        <v>51</v>
      </c>
      <c r="J1454" t="str">
        <f t="shared" si="230"/>
        <v>Yes</v>
      </c>
    </row>
    <row r="1455" spans="1:10" x14ac:dyDescent="0.25">
      <c r="A1455" s="2">
        <f t="shared" si="231"/>
        <v>45284</v>
      </c>
      <c r="B1455">
        <f t="shared" si="222"/>
        <v>2023</v>
      </c>
      <c r="C1455" s="3">
        <f t="shared" si="223"/>
        <v>4</v>
      </c>
      <c r="D1455" t="str">
        <f t="shared" si="224"/>
        <v>December</v>
      </c>
      <c r="E1455" t="str">
        <f t="shared" si="225"/>
        <v>Dec</v>
      </c>
      <c r="F1455">
        <f t="shared" si="226"/>
        <v>24</v>
      </c>
      <c r="G1455">
        <f t="shared" si="227"/>
        <v>1</v>
      </c>
      <c r="H1455" t="str">
        <f t="shared" si="228"/>
        <v>Sunday</v>
      </c>
      <c r="I1455">
        <f t="shared" si="229"/>
        <v>52</v>
      </c>
      <c r="J1455" t="str">
        <f t="shared" si="230"/>
        <v>Yes</v>
      </c>
    </row>
    <row r="1456" spans="1:10" x14ac:dyDescent="0.25">
      <c r="A1456" s="2">
        <f t="shared" si="231"/>
        <v>45285</v>
      </c>
      <c r="B1456">
        <f t="shared" si="222"/>
        <v>2023</v>
      </c>
      <c r="C1456" s="3">
        <f t="shared" si="223"/>
        <v>4</v>
      </c>
      <c r="D1456" t="str">
        <f t="shared" si="224"/>
        <v>December</v>
      </c>
      <c r="E1456" t="str">
        <f t="shared" si="225"/>
        <v>Dec</v>
      </c>
      <c r="F1456">
        <f t="shared" si="226"/>
        <v>25</v>
      </c>
      <c r="G1456">
        <f t="shared" si="227"/>
        <v>2</v>
      </c>
      <c r="H1456" t="str">
        <f t="shared" si="228"/>
        <v>Monday</v>
      </c>
      <c r="I1456">
        <f t="shared" si="229"/>
        <v>52</v>
      </c>
      <c r="J1456" t="str">
        <f t="shared" si="230"/>
        <v>No</v>
      </c>
    </row>
    <row r="1457" spans="1:10" x14ac:dyDescent="0.25">
      <c r="A1457" s="2">
        <f t="shared" si="231"/>
        <v>45286</v>
      </c>
      <c r="B1457">
        <f t="shared" si="222"/>
        <v>2023</v>
      </c>
      <c r="C1457" s="3">
        <f t="shared" si="223"/>
        <v>4</v>
      </c>
      <c r="D1457" t="str">
        <f t="shared" si="224"/>
        <v>December</v>
      </c>
      <c r="E1457" t="str">
        <f t="shared" si="225"/>
        <v>Dec</v>
      </c>
      <c r="F1457">
        <f t="shared" si="226"/>
        <v>26</v>
      </c>
      <c r="G1457">
        <f t="shared" si="227"/>
        <v>3</v>
      </c>
      <c r="H1457" t="str">
        <f t="shared" si="228"/>
        <v>Tuesday</v>
      </c>
      <c r="I1457">
        <f t="shared" si="229"/>
        <v>52</v>
      </c>
      <c r="J1457" t="str">
        <f t="shared" si="230"/>
        <v>No</v>
      </c>
    </row>
    <row r="1458" spans="1:10" x14ac:dyDescent="0.25">
      <c r="A1458" s="2">
        <f t="shared" si="231"/>
        <v>45287</v>
      </c>
      <c r="B1458">
        <f t="shared" si="222"/>
        <v>2023</v>
      </c>
      <c r="C1458" s="3">
        <f t="shared" si="223"/>
        <v>4</v>
      </c>
      <c r="D1458" t="str">
        <f t="shared" si="224"/>
        <v>December</v>
      </c>
      <c r="E1458" t="str">
        <f t="shared" si="225"/>
        <v>Dec</v>
      </c>
      <c r="F1458">
        <f t="shared" si="226"/>
        <v>27</v>
      </c>
      <c r="G1458">
        <f t="shared" si="227"/>
        <v>4</v>
      </c>
      <c r="H1458" t="str">
        <f t="shared" si="228"/>
        <v>Wednesday</v>
      </c>
      <c r="I1458">
        <f t="shared" si="229"/>
        <v>52</v>
      </c>
      <c r="J1458" t="str">
        <f t="shared" si="230"/>
        <v>No</v>
      </c>
    </row>
    <row r="1459" spans="1:10" x14ac:dyDescent="0.25">
      <c r="A1459" s="2">
        <f t="shared" si="231"/>
        <v>45288</v>
      </c>
      <c r="B1459">
        <f t="shared" si="222"/>
        <v>2023</v>
      </c>
      <c r="C1459" s="3">
        <f t="shared" si="223"/>
        <v>4</v>
      </c>
      <c r="D1459" t="str">
        <f t="shared" si="224"/>
        <v>December</v>
      </c>
      <c r="E1459" t="str">
        <f t="shared" si="225"/>
        <v>Dec</v>
      </c>
      <c r="F1459">
        <f t="shared" si="226"/>
        <v>28</v>
      </c>
      <c r="G1459">
        <f t="shared" si="227"/>
        <v>5</v>
      </c>
      <c r="H1459" t="str">
        <f t="shared" si="228"/>
        <v>Thursday</v>
      </c>
      <c r="I1459">
        <f t="shared" si="229"/>
        <v>52</v>
      </c>
      <c r="J1459" t="str">
        <f t="shared" si="230"/>
        <v>No</v>
      </c>
    </row>
    <row r="1460" spans="1:10" x14ac:dyDescent="0.25">
      <c r="A1460" s="2">
        <f t="shared" si="231"/>
        <v>45289</v>
      </c>
      <c r="B1460">
        <f t="shared" si="222"/>
        <v>2023</v>
      </c>
      <c r="C1460" s="3">
        <f t="shared" si="223"/>
        <v>4</v>
      </c>
      <c r="D1460" t="str">
        <f t="shared" si="224"/>
        <v>December</v>
      </c>
      <c r="E1460" t="str">
        <f t="shared" si="225"/>
        <v>Dec</v>
      </c>
      <c r="F1460">
        <f t="shared" si="226"/>
        <v>29</v>
      </c>
      <c r="G1460">
        <f t="shared" si="227"/>
        <v>6</v>
      </c>
      <c r="H1460" t="str">
        <f t="shared" si="228"/>
        <v>Friday</v>
      </c>
      <c r="I1460">
        <f t="shared" si="229"/>
        <v>52</v>
      </c>
      <c r="J1460" t="str">
        <f t="shared" si="230"/>
        <v>No</v>
      </c>
    </row>
    <row r="1461" spans="1:10" x14ac:dyDescent="0.25">
      <c r="A1461" s="2">
        <f t="shared" si="231"/>
        <v>45290</v>
      </c>
      <c r="B1461">
        <f t="shared" si="222"/>
        <v>2023</v>
      </c>
      <c r="C1461" s="3">
        <f t="shared" si="223"/>
        <v>4</v>
      </c>
      <c r="D1461" t="str">
        <f t="shared" si="224"/>
        <v>December</v>
      </c>
      <c r="E1461" t="str">
        <f t="shared" si="225"/>
        <v>Dec</v>
      </c>
      <c r="F1461">
        <f t="shared" si="226"/>
        <v>30</v>
      </c>
      <c r="G1461">
        <f t="shared" si="227"/>
        <v>7</v>
      </c>
      <c r="H1461" t="str">
        <f t="shared" si="228"/>
        <v>Saturday</v>
      </c>
      <c r="I1461">
        <f t="shared" si="229"/>
        <v>52</v>
      </c>
      <c r="J1461" t="str">
        <f t="shared" si="230"/>
        <v>Yes</v>
      </c>
    </row>
    <row r="1462" spans="1:10" x14ac:dyDescent="0.25">
      <c r="A1462" s="2">
        <f t="shared" si="231"/>
        <v>45291</v>
      </c>
      <c r="B1462">
        <f t="shared" si="222"/>
        <v>2023</v>
      </c>
      <c r="C1462" s="3">
        <f t="shared" si="223"/>
        <v>4</v>
      </c>
      <c r="D1462" t="str">
        <f t="shared" si="224"/>
        <v>December</v>
      </c>
      <c r="E1462" t="str">
        <f t="shared" si="225"/>
        <v>Dec</v>
      </c>
      <c r="F1462">
        <f t="shared" si="226"/>
        <v>31</v>
      </c>
      <c r="G1462">
        <f t="shared" si="227"/>
        <v>1</v>
      </c>
      <c r="H1462" t="str">
        <f t="shared" si="228"/>
        <v>Sunday</v>
      </c>
      <c r="I1462">
        <f t="shared" si="229"/>
        <v>53</v>
      </c>
      <c r="J1462" t="str">
        <f t="shared" si="230"/>
        <v>Yes</v>
      </c>
    </row>
    <row r="1463" spans="1:10" x14ac:dyDescent="0.25">
      <c r="A1463" s="2">
        <f t="shared" si="231"/>
        <v>45292</v>
      </c>
      <c r="B1463">
        <f t="shared" si="222"/>
        <v>2024</v>
      </c>
      <c r="C1463" s="3">
        <f t="shared" si="223"/>
        <v>1</v>
      </c>
      <c r="D1463" t="str">
        <f t="shared" si="224"/>
        <v>January</v>
      </c>
      <c r="E1463" t="str">
        <f t="shared" si="225"/>
        <v>Jan</v>
      </c>
      <c r="F1463">
        <f t="shared" si="226"/>
        <v>1</v>
      </c>
      <c r="G1463">
        <f t="shared" si="227"/>
        <v>2</v>
      </c>
      <c r="H1463" t="str">
        <f t="shared" si="228"/>
        <v>Monday</v>
      </c>
      <c r="I1463">
        <f t="shared" si="229"/>
        <v>1</v>
      </c>
      <c r="J1463" t="str">
        <f t="shared" si="230"/>
        <v>No</v>
      </c>
    </row>
    <row r="1464" spans="1:10" x14ac:dyDescent="0.25">
      <c r="A1464" s="2">
        <f t="shared" si="231"/>
        <v>45293</v>
      </c>
      <c r="B1464">
        <f t="shared" si="222"/>
        <v>2024</v>
      </c>
      <c r="C1464" s="3">
        <f t="shared" si="223"/>
        <v>1</v>
      </c>
      <c r="D1464" t="str">
        <f t="shared" si="224"/>
        <v>January</v>
      </c>
      <c r="E1464" t="str">
        <f t="shared" si="225"/>
        <v>Jan</v>
      </c>
      <c r="F1464">
        <f t="shared" si="226"/>
        <v>2</v>
      </c>
      <c r="G1464">
        <f t="shared" si="227"/>
        <v>3</v>
      </c>
      <c r="H1464" t="str">
        <f t="shared" si="228"/>
        <v>Tuesday</v>
      </c>
      <c r="I1464">
        <f t="shared" si="229"/>
        <v>1</v>
      </c>
      <c r="J1464" t="str">
        <f t="shared" si="230"/>
        <v>No</v>
      </c>
    </row>
    <row r="1465" spans="1:10" x14ac:dyDescent="0.25">
      <c r="A1465" s="2">
        <f t="shared" si="231"/>
        <v>45294</v>
      </c>
      <c r="B1465">
        <f t="shared" si="222"/>
        <v>2024</v>
      </c>
      <c r="C1465" s="3">
        <f t="shared" si="223"/>
        <v>1</v>
      </c>
      <c r="D1465" t="str">
        <f t="shared" si="224"/>
        <v>January</v>
      </c>
      <c r="E1465" t="str">
        <f t="shared" si="225"/>
        <v>Jan</v>
      </c>
      <c r="F1465">
        <f t="shared" si="226"/>
        <v>3</v>
      </c>
      <c r="G1465">
        <f t="shared" si="227"/>
        <v>4</v>
      </c>
      <c r="H1465" t="str">
        <f t="shared" si="228"/>
        <v>Wednesday</v>
      </c>
      <c r="I1465">
        <f t="shared" si="229"/>
        <v>1</v>
      </c>
      <c r="J1465" t="str">
        <f t="shared" si="230"/>
        <v>No</v>
      </c>
    </row>
    <row r="1466" spans="1:10" x14ac:dyDescent="0.25">
      <c r="A1466" s="2">
        <f t="shared" si="231"/>
        <v>45295</v>
      </c>
      <c r="B1466">
        <f t="shared" si="222"/>
        <v>2024</v>
      </c>
      <c r="C1466" s="3">
        <f t="shared" si="223"/>
        <v>1</v>
      </c>
      <c r="D1466" t="str">
        <f t="shared" si="224"/>
        <v>January</v>
      </c>
      <c r="E1466" t="str">
        <f t="shared" si="225"/>
        <v>Jan</v>
      </c>
      <c r="F1466">
        <f t="shared" si="226"/>
        <v>4</v>
      </c>
      <c r="G1466">
        <f t="shared" si="227"/>
        <v>5</v>
      </c>
      <c r="H1466" t="str">
        <f t="shared" si="228"/>
        <v>Thursday</v>
      </c>
      <c r="I1466">
        <f t="shared" si="229"/>
        <v>1</v>
      </c>
      <c r="J1466" t="str">
        <f t="shared" si="230"/>
        <v>No</v>
      </c>
    </row>
    <row r="1467" spans="1:10" x14ac:dyDescent="0.25">
      <c r="A1467" s="2">
        <f t="shared" si="231"/>
        <v>45296</v>
      </c>
      <c r="B1467">
        <f t="shared" si="222"/>
        <v>2024</v>
      </c>
      <c r="C1467" s="3">
        <f t="shared" si="223"/>
        <v>1</v>
      </c>
      <c r="D1467" t="str">
        <f t="shared" si="224"/>
        <v>January</v>
      </c>
      <c r="E1467" t="str">
        <f t="shared" si="225"/>
        <v>Jan</v>
      </c>
      <c r="F1467">
        <f t="shared" si="226"/>
        <v>5</v>
      </c>
      <c r="G1467">
        <f t="shared" si="227"/>
        <v>6</v>
      </c>
      <c r="H1467" t="str">
        <f t="shared" si="228"/>
        <v>Friday</v>
      </c>
      <c r="I1467">
        <f t="shared" si="229"/>
        <v>1</v>
      </c>
      <c r="J1467" t="str">
        <f t="shared" si="230"/>
        <v>No</v>
      </c>
    </row>
    <row r="1468" spans="1:10" x14ac:dyDescent="0.25">
      <c r="A1468" s="2">
        <f t="shared" si="231"/>
        <v>45297</v>
      </c>
      <c r="B1468">
        <f t="shared" si="222"/>
        <v>2024</v>
      </c>
      <c r="C1468" s="3">
        <f t="shared" si="223"/>
        <v>1</v>
      </c>
      <c r="D1468" t="str">
        <f t="shared" si="224"/>
        <v>January</v>
      </c>
      <c r="E1468" t="str">
        <f t="shared" si="225"/>
        <v>Jan</v>
      </c>
      <c r="F1468">
        <f t="shared" si="226"/>
        <v>6</v>
      </c>
      <c r="G1468">
        <f t="shared" si="227"/>
        <v>7</v>
      </c>
      <c r="H1468" t="str">
        <f t="shared" si="228"/>
        <v>Saturday</v>
      </c>
      <c r="I1468">
        <f t="shared" si="229"/>
        <v>1</v>
      </c>
      <c r="J1468" t="str">
        <f t="shared" si="230"/>
        <v>Yes</v>
      </c>
    </row>
    <row r="1469" spans="1:10" x14ac:dyDescent="0.25">
      <c r="A1469" s="2">
        <f t="shared" si="231"/>
        <v>45298</v>
      </c>
      <c r="B1469">
        <f t="shared" si="222"/>
        <v>2024</v>
      </c>
      <c r="C1469" s="3">
        <f t="shared" si="223"/>
        <v>1</v>
      </c>
      <c r="D1469" t="str">
        <f t="shared" si="224"/>
        <v>January</v>
      </c>
      <c r="E1469" t="str">
        <f t="shared" si="225"/>
        <v>Jan</v>
      </c>
      <c r="F1469">
        <f t="shared" si="226"/>
        <v>7</v>
      </c>
      <c r="G1469">
        <f t="shared" si="227"/>
        <v>1</v>
      </c>
      <c r="H1469" t="str">
        <f t="shared" si="228"/>
        <v>Sunday</v>
      </c>
      <c r="I1469">
        <f t="shared" si="229"/>
        <v>2</v>
      </c>
      <c r="J1469" t="str">
        <f t="shared" si="230"/>
        <v>Yes</v>
      </c>
    </row>
    <row r="1470" spans="1:10" x14ac:dyDescent="0.25">
      <c r="A1470" s="2">
        <f t="shared" si="231"/>
        <v>45299</v>
      </c>
      <c r="B1470">
        <f t="shared" si="222"/>
        <v>2024</v>
      </c>
      <c r="C1470" s="3">
        <f t="shared" si="223"/>
        <v>1</v>
      </c>
      <c r="D1470" t="str">
        <f t="shared" si="224"/>
        <v>January</v>
      </c>
      <c r="E1470" t="str">
        <f t="shared" si="225"/>
        <v>Jan</v>
      </c>
      <c r="F1470">
        <f t="shared" si="226"/>
        <v>8</v>
      </c>
      <c r="G1470">
        <f t="shared" si="227"/>
        <v>2</v>
      </c>
      <c r="H1470" t="str">
        <f t="shared" si="228"/>
        <v>Monday</v>
      </c>
      <c r="I1470">
        <f t="shared" si="229"/>
        <v>2</v>
      </c>
      <c r="J1470" t="str">
        <f t="shared" si="230"/>
        <v>No</v>
      </c>
    </row>
    <row r="1471" spans="1:10" x14ac:dyDescent="0.25">
      <c r="A1471" s="2">
        <f t="shared" si="231"/>
        <v>45300</v>
      </c>
      <c r="B1471">
        <f t="shared" si="222"/>
        <v>2024</v>
      </c>
      <c r="C1471" s="3">
        <f t="shared" si="223"/>
        <v>1</v>
      </c>
      <c r="D1471" t="str">
        <f t="shared" si="224"/>
        <v>January</v>
      </c>
      <c r="E1471" t="str">
        <f t="shared" si="225"/>
        <v>Jan</v>
      </c>
      <c r="F1471">
        <f t="shared" si="226"/>
        <v>9</v>
      </c>
      <c r="G1471">
        <f t="shared" si="227"/>
        <v>3</v>
      </c>
      <c r="H1471" t="str">
        <f t="shared" si="228"/>
        <v>Tuesday</v>
      </c>
      <c r="I1471">
        <f t="shared" si="229"/>
        <v>2</v>
      </c>
      <c r="J1471" t="str">
        <f t="shared" si="230"/>
        <v>No</v>
      </c>
    </row>
    <row r="1472" spans="1:10" x14ac:dyDescent="0.25">
      <c r="A1472" s="2">
        <f t="shared" si="231"/>
        <v>45301</v>
      </c>
      <c r="B1472">
        <f t="shared" si="222"/>
        <v>2024</v>
      </c>
      <c r="C1472" s="3">
        <f t="shared" si="223"/>
        <v>1</v>
      </c>
      <c r="D1472" t="str">
        <f t="shared" si="224"/>
        <v>January</v>
      </c>
      <c r="E1472" t="str">
        <f t="shared" si="225"/>
        <v>Jan</v>
      </c>
      <c r="F1472">
        <f t="shared" si="226"/>
        <v>10</v>
      </c>
      <c r="G1472">
        <f t="shared" si="227"/>
        <v>4</v>
      </c>
      <c r="H1472" t="str">
        <f t="shared" si="228"/>
        <v>Wednesday</v>
      </c>
      <c r="I1472">
        <f t="shared" si="229"/>
        <v>2</v>
      </c>
      <c r="J1472" t="str">
        <f t="shared" si="230"/>
        <v>No</v>
      </c>
    </row>
    <row r="1473" spans="1:10" x14ac:dyDescent="0.25">
      <c r="A1473" s="2">
        <f t="shared" si="231"/>
        <v>45302</v>
      </c>
      <c r="B1473">
        <f t="shared" si="222"/>
        <v>2024</v>
      </c>
      <c r="C1473" s="3">
        <f t="shared" si="223"/>
        <v>1</v>
      </c>
      <c r="D1473" t="str">
        <f t="shared" si="224"/>
        <v>January</v>
      </c>
      <c r="E1473" t="str">
        <f t="shared" si="225"/>
        <v>Jan</v>
      </c>
      <c r="F1473">
        <f t="shared" si="226"/>
        <v>11</v>
      </c>
      <c r="G1473">
        <f t="shared" si="227"/>
        <v>5</v>
      </c>
      <c r="H1473" t="str">
        <f t="shared" si="228"/>
        <v>Thursday</v>
      </c>
      <c r="I1473">
        <f t="shared" si="229"/>
        <v>2</v>
      </c>
      <c r="J1473" t="str">
        <f t="shared" si="230"/>
        <v>No</v>
      </c>
    </row>
    <row r="1474" spans="1:10" x14ac:dyDescent="0.25">
      <c r="A1474" s="2">
        <f t="shared" si="231"/>
        <v>45303</v>
      </c>
      <c r="B1474">
        <f t="shared" si="222"/>
        <v>2024</v>
      </c>
      <c r="C1474" s="3">
        <f t="shared" si="223"/>
        <v>1</v>
      </c>
      <c r="D1474" t="str">
        <f t="shared" si="224"/>
        <v>January</v>
      </c>
      <c r="E1474" t="str">
        <f t="shared" si="225"/>
        <v>Jan</v>
      </c>
      <c r="F1474">
        <f t="shared" si="226"/>
        <v>12</v>
      </c>
      <c r="G1474">
        <f t="shared" si="227"/>
        <v>6</v>
      </c>
      <c r="H1474" t="str">
        <f t="shared" si="228"/>
        <v>Friday</v>
      </c>
      <c r="I1474">
        <f t="shared" si="229"/>
        <v>2</v>
      </c>
      <c r="J1474" t="str">
        <f t="shared" si="230"/>
        <v>No</v>
      </c>
    </row>
    <row r="1475" spans="1:10" x14ac:dyDescent="0.25">
      <c r="A1475" s="2">
        <f t="shared" si="231"/>
        <v>45304</v>
      </c>
      <c r="B1475">
        <f t="shared" ref="B1475:B1538" si="232">YEAR(A1475)</f>
        <v>2024</v>
      </c>
      <c r="C1475" s="3">
        <f t="shared" ref="C1475:C1538" si="233">ROUNDUP(MONTH(A1475)/3, 0)</f>
        <v>1</v>
      </c>
      <c r="D1475" t="str">
        <f t="shared" ref="D1475:D1538" si="234">TEXT(A1475,"mmmm")</f>
        <v>January</v>
      </c>
      <c r="E1475" t="str">
        <f t="shared" ref="E1475:E1538" si="235">TEXT(A1475,"mmm")</f>
        <v>Jan</v>
      </c>
      <c r="F1475">
        <f t="shared" ref="F1475:F1538" si="236">DAY(A1475)</f>
        <v>13</v>
      </c>
      <c r="G1475">
        <f t="shared" ref="G1475:G1538" si="237">WEEKDAY(A1475, 1 )</f>
        <v>7</v>
      </c>
      <c r="H1475" t="str">
        <f t="shared" ref="H1475:H1538" si="238">TEXT(A1475,"dddd")</f>
        <v>Saturday</v>
      </c>
      <c r="I1475">
        <f t="shared" ref="I1475:I1538" si="239">WEEKNUM(A1475,1)</f>
        <v>2</v>
      </c>
      <c r="J1475" t="str">
        <f t="shared" ref="J1475:J1538" si="240">IF(OR(G1475=1,G1475=7), "Yes", "No")</f>
        <v>Yes</v>
      </c>
    </row>
    <row r="1476" spans="1:10" x14ac:dyDescent="0.25">
      <c r="A1476" s="2">
        <f t="shared" si="231"/>
        <v>45305</v>
      </c>
      <c r="B1476">
        <f t="shared" si="232"/>
        <v>2024</v>
      </c>
      <c r="C1476" s="3">
        <f t="shared" si="233"/>
        <v>1</v>
      </c>
      <c r="D1476" t="str">
        <f t="shared" si="234"/>
        <v>January</v>
      </c>
      <c r="E1476" t="str">
        <f t="shared" si="235"/>
        <v>Jan</v>
      </c>
      <c r="F1476">
        <f t="shared" si="236"/>
        <v>14</v>
      </c>
      <c r="G1476">
        <f t="shared" si="237"/>
        <v>1</v>
      </c>
      <c r="H1476" t="str">
        <f t="shared" si="238"/>
        <v>Sunday</v>
      </c>
      <c r="I1476">
        <f t="shared" si="239"/>
        <v>3</v>
      </c>
      <c r="J1476" t="str">
        <f t="shared" si="240"/>
        <v>Yes</v>
      </c>
    </row>
    <row r="1477" spans="1:10" x14ac:dyDescent="0.25">
      <c r="A1477" s="2">
        <f t="shared" si="231"/>
        <v>45306</v>
      </c>
      <c r="B1477">
        <f t="shared" si="232"/>
        <v>2024</v>
      </c>
      <c r="C1477" s="3">
        <f t="shared" si="233"/>
        <v>1</v>
      </c>
      <c r="D1477" t="str">
        <f t="shared" si="234"/>
        <v>January</v>
      </c>
      <c r="E1477" t="str">
        <f t="shared" si="235"/>
        <v>Jan</v>
      </c>
      <c r="F1477">
        <f t="shared" si="236"/>
        <v>15</v>
      </c>
      <c r="G1477">
        <f t="shared" si="237"/>
        <v>2</v>
      </c>
      <c r="H1477" t="str">
        <f t="shared" si="238"/>
        <v>Monday</v>
      </c>
      <c r="I1477">
        <f t="shared" si="239"/>
        <v>3</v>
      </c>
      <c r="J1477" t="str">
        <f t="shared" si="240"/>
        <v>No</v>
      </c>
    </row>
    <row r="1478" spans="1:10" x14ac:dyDescent="0.25">
      <c r="A1478" s="2">
        <f t="shared" si="231"/>
        <v>45307</v>
      </c>
      <c r="B1478">
        <f t="shared" si="232"/>
        <v>2024</v>
      </c>
      <c r="C1478" s="3">
        <f t="shared" si="233"/>
        <v>1</v>
      </c>
      <c r="D1478" t="str">
        <f t="shared" si="234"/>
        <v>January</v>
      </c>
      <c r="E1478" t="str">
        <f t="shared" si="235"/>
        <v>Jan</v>
      </c>
      <c r="F1478">
        <f t="shared" si="236"/>
        <v>16</v>
      </c>
      <c r="G1478">
        <f t="shared" si="237"/>
        <v>3</v>
      </c>
      <c r="H1478" t="str">
        <f t="shared" si="238"/>
        <v>Tuesday</v>
      </c>
      <c r="I1478">
        <f t="shared" si="239"/>
        <v>3</v>
      </c>
      <c r="J1478" t="str">
        <f t="shared" si="240"/>
        <v>No</v>
      </c>
    </row>
    <row r="1479" spans="1:10" x14ac:dyDescent="0.25">
      <c r="A1479" s="2">
        <f t="shared" si="231"/>
        <v>45308</v>
      </c>
      <c r="B1479">
        <f t="shared" si="232"/>
        <v>2024</v>
      </c>
      <c r="C1479" s="3">
        <f t="shared" si="233"/>
        <v>1</v>
      </c>
      <c r="D1479" t="str">
        <f t="shared" si="234"/>
        <v>January</v>
      </c>
      <c r="E1479" t="str">
        <f t="shared" si="235"/>
        <v>Jan</v>
      </c>
      <c r="F1479">
        <f t="shared" si="236"/>
        <v>17</v>
      </c>
      <c r="G1479">
        <f t="shared" si="237"/>
        <v>4</v>
      </c>
      <c r="H1479" t="str">
        <f t="shared" si="238"/>
        <v>Wednesday</v>
      </c>
      <c r="I1479">
        <f t="shared" si="239"/>
        <v>3</v>
      </c>
      <c r="J1479" t="str">
        <f t="shared" si="240"/>
        <v>No</v>
      </c>
    </row>
    <row r="1480" spans="1:10" x14ac:dyDescent="0.25">
      <c r="A1480" s="2">
        <f t="shared" si="231"/>
        <v>45309</v>
      </c>
      <c r="B1480">
        <f t="shared" si="232"/>
        <v>2024</v>
      </c>
      <c r="C1480" s="3">
        <f t="shared" si="233"/>
        <v>1</v>
      </c>
      <c r="D1480" t="str">
        <f t="shared" si="234"/>
        <v>January</v>
      </c>
      <c r="E1480" t="str">
        <f t="shared" si="235"/>
        <v>Jan</v>
      </c>
      <c r="F1480">
        <f t="shared" si="236"/>
        <v>18</v>
      </c>
      <c r="G1480">
        <f t="shared" si="237"/>
        <v>5</v>
      </c>
      <c r="H1480" t="str">
        <f t="shared" si="238"/>
        <v>Thursday</v>
      </c>
      <c r="I1480">
        <f t="shared" si="239"/>
        <v>3</v>
      </c>
      <c r="J1480" t="str">
        <f t="shared" si="240"/>
        <v>No</v>
      </c>
    </row>
    <row r="1481" spans="1:10" x14ac:dyDescent="0.25">
      <c r="A1481" s="2">
        <f t="shared" si="231"/>
        <v>45310</v>
      </c>
      <c r="B1481">
        <f t="shared" si="232"/>
        <v>2024</v>
      </c>
      <c r="C1481" s="3">
        <f t="shared" si="233"/>
        <v>1</v>
      </c>
      <c r="D1481" t="str">
        <f t="shared" si="234"/>
        <v>January</v>
      </c>
      <c r="E1481" t="str">
        <f t="shared" si="235"/>
        <v>Jan</v>
      </c>
      <c r="F1481">
        <f t="shared" si="236"/>
        <v>19</v>
      </c>
      <c r="G1481">
        <f t="shared" si="237"/>
        <v>6</v>
      </c>
      <c r="H1481" t="str">
        <f t="shared" si="238"/>
        <v>Friday</v>
      </c>
      <c r="I1481">
        <f t="shared" si="239"/>
        <v>3</v>
      </c>
      <c r="J1481" t="str">
        <f t="shared" si="240"/>
        <v>No</v>
      </c>
    </row>
    <row r="1482" spans="1:10" x14ac:dyDescent="0.25">
      <c r="A1482" s="2">
        <f t="shared" si="231"/>
        <v>45311</v>
      </c>
      <c r="B1482">
        <f t="shared" si="232"/>
        <v>2024</v>
      </c>
      <c r="C1482" s="3">
        <f t="shared" si="233"/>
        <v>1</v>
      </c>
      <c r="D1482" t="str">
        <f t="shared" si="234"/>
        <v>January</v>
      </c>
      <c r="E1482" t="str">
        <f t="shared" si="235"/>
        <v>Jan</v>
      </c>
      <c r="F1482">
        <f t="shared" si="236"/>
        <v>20</v>
      </c>
      <c r="G1482">
        <f t="shared" si="237"/>
        <v>7</v>
      </c>
      <c r="H1482" t="str">
        <f t="shared" si="238"/>
        <v>Saturday</v>
      </c>
      <c r="I1482">
        <f t="shared" si="239"/>
        <v>3</v>
      </c>
      <c r="J1482" t="str">
        <f t="shared" si="240"/>
        <v>Yes</v>
      </c>
    </row>
    <row r="1483" spans="1:10" x14ac:dyDescent="0.25">
      <c r="A1483" s="2">
        <f t="shared" si="231"/>
        <v>45312</v>
      </c>
      <c r="B1483">
        <f t="shared" si="232"/>
        <v>2024</v>
      </c>
      <c r="C1483" s="3">
        <f t="shared" si="233"/>
        <v>1</v>
      </c>
      <c r="D1483" t="str">
        <f t="shared" si="234"/>
        <v>January</v>
      </c>
      <c r="E1483" t="str">
        <f t="shared" si="235"/>
        <v>Jan</v>
      </c>
      <c r="F1483">
        <f t="shared" si="236"/>
        <v>21</v>
      </c>
      <c r="G1483">
        <f t="shared" si="237"/>
        <v>1</v>
      </c>
      <c r="H1483" t="str">
        <f t="shared" si="238"/>
        <v>Sunday</v>
      </c>
      <c r="I1483">
        <f t="shared" si="239"/>
        <v>4</v>
      </c>
      <c r="J1483" t="str">
        <f t="shared" si="240"/>
        <v>Yes</v>
      </c>
    </row>
    <row r="1484" spans="1:10" x14ac:dyDescent="0.25">
      <c r="A1484" s="2">
        <f t="shared" si="231"/>
        <v>45313</v>
      </c>
      <c r="B1484">
        <f t="shared" si="232"/>
        <v>2024</v>
      </c>
      <c r="C1484" s="3">
        <f t="shared" si="233"/>
        <v>1</v>
      </c>
      <c r="D1484" t="str">
        <f t="shared" si="234"/>
        <v>January</v>
      </c>
      <c r="E1484" t="str">
        <f t="shared" si="235"/>
        <v>Jan</v>
      </c>
      <c r="F1484">
        <f t="shared" si="236"/>
        <v>22</v>
      </c>
      <c r="G1484">
        <f t="shared" si="237"/>
        <v>2</v>
      </c>
      <c r="H1484" t="str">
        <f t="shared" si="238"/>
        <v>Monday</v>
      </c>
      <c r="I1484">
        <f t="shared" si="239"/>
        <v>4</v>
      </c>
      <c r="J1484" t="str">
        <f t="shared" si="240"/>
        <v>No</v>
      </c>
    </row>
    <row r="1485" spans="1:10" x14ac:dyDescent="0.25">
      <c r="A1485" s="2">
        <f t="shared" si="231"/>
        <v>45314</v>
      </c>
      <c r="B1485">
        <f t="shared" si="232"/>
        <v>2024</v>
      </c>
      <c r="C1485" s="3">
        <f t="shared" si="233"/>
        <v>1</v>
      </c>
      <c r="D1485" t="str">
        <f t="shared" si="234"/>
        <v>January</v>
      </c>
      <c r="E1485" t="str">
        <f t="shared" si="235"/>
        <v>Jan</v>
      </c>
      <c r="F1485">
        <f t="shared" si="236"/>
        <v>23</v>
      </c>
      <c r="G1485">
        <f t="shared" si="237"/>
        <v>3</v>
      </c>
      <c r="H1485" t="str">
        <f t="shared" si="238"/>
        <v>Tuesday</v>
      </c>
      <c r="I1485">
        <f t="shared" si="239"/>
        <v>4</v>
      </c>
      <c r="J1485" t="str">
        <f t="shared" si="240"/>
        <v>No</v>
      </c>
    </row>
    <row r="1486" spans="1:10" x14ac:dyDescent="0.25">
      <c r="A1486" s="2">
        <f t="shared" si="231"/>
        <v>45315</v>
      </c>
      <c r="B1486">
        <f t="shared" si="232"/>
        <v>2024</v>
      </c>
      <c r="C1486" s="3">
        <f t="shared" si="233"/>
        <v>1</v>
      </c>
      <c r="D1486" t="str">
        <f t="shared" si="234"/>
        <v>January</v>
      </c>
      <c r="E1486" t="str">
        <f t="shared" si="235"/>
        <v>Jan</v>
      </c>
      <c r="F1486">
        <f t="shared" si="236"/>
        <v>24</v>
      </c>
      <c r="G1486">
        <f t="shared" si="237"/>
        <v>4</v>
      </c>
      <c r="H1486" t="str">
        <f t="shared" si="238"/>
        <v>Wednesday</v>
      </c>
      <c r="I1486">
        <f t="shared" si="239"/>
        <v>4</v>
      </c>
      <c r="J1486" t="str">
        <f t="shared" si="240"/>
        <v>No</v>
      </c>
    </row>
    <row r="1487" spans="1:10" x14ac:dyDescent="0.25">
      <c r="A1487" s="2">
        <f t="shared" si="231"/>
        <v>45316</v>
      </c>
      <c r="B1487">
        <f t="shared" si="232"/>
        <v>2024</v>
      </c>
      <c r="C1487" s="3">
        <f t="shared" si="233"/>
        <v>1</v>
      </c>
      <c r="D1487" t="str">
        <f t="shared" si="234"/>
        <v>January</v>
      </c>
      <c r="E1487" t="str">
        <f t="shared" si="235"/>
        <v>Jan</v>
      </c>
      <c r="F1487">
        <f t="shared" si="236"/>
        <v>25</v>
      </c>
      <c r="G1487">
        <f t="shared" si="237"/>
        <v>5</v>
      </c>
      <c r="H1487" t="str">
        <f t="shared" si="238"/>
        <v>Thursday</v>
      </c>
      <c r="I1487">
        <f t="shared" si="239"/>
        <v>4</v>
      </c>
      <c r="J1487" t="str">
        <f t="shared" si="240"/>
        <v>No</v>
      </c>
    </row>
    <row r="1488" spans="1:10" x14ac:dyDescent="0.25">
      <c r="A1488" s="2">
        <f t="shared" si="231"/>
        <v>45317</v>
      </c>
      <c r="B1488">
        <f t="shared" si="232"/>
        <v>2024</v>
      </c>
      <c r="C1488" s="3">
        <f t="shared" si="233"/>
        <v>1</v>
      </c>
      <c r="D1488" t="str">
        <f t="shared" si="234"/>
        <v>January</v>
      </c>
      <c r="E1488" t="str">
        <f t="shared" si="235"/>
        <v>Jan</v>
      </c>
      <c r="F1488">
        <f t="shared" si="236"/>
        <v>26</v>
      </c>
      <c r="G1488">
        <f t="shared" si="237"/>
        <v>6</v>
      </c>
      <c r="H1488" t="str">
        <f t="shared" si="238"/>
        <v>Friday</v>
      </c>
      <c r="I1488">
        <f t="shared" si="239"/>
        <v>4</v>
      </c>
      <c r="J1488" t="str">
        <f t="shared" si="240"/>
        <v>No</v>
      </c>
    </row>
    <row r="1489" spans="1:10" x14ac:dyDescent="0.25">
      <c r="A1489" s="2">
        <f t="shared" si="231"/>
        <v>45318</v>
      </c>
      <c r="B1489">
        <f t="shared" si="232"/>
        <v>2024</v>
      </c>
      <c r="C1489" s="3">
        <f t="shared" si="233"/>
        <v>1</v>
      </c>
      <c r="D1489" t="str">
        <f t="shared" si="234"/>
        <v>January</v>
      </c>
      <c r="E1489" t="str">
        <f t="shared" si="235"/>
        <v>Jan</v>
      </c>
      <c r="F1489">
        <f t="shared" si="236"/>
        <v>27</v>
      </c>
      <c r="G1489">
        <f t="shared" si="237"/>
        <v>7</v>
      </c>
      <c r="H1489" t="str">
        <f t="shared" si="238"/>
        <v>Saturday</v>
      </c>
      <c r="I1489">
        <f t="shared" si="239"/>
        <v>4</v>
      </c>
      <c r="J1489" t="str">
        <f t="shared" si="240"/>
        <v>Yes</v>
      </c>
    </row>
    <row r="1490" spans="1:10" x14ac:dyDescent="0.25">
      <c r="A1490" s="2">
        <f t="shared" si="231"/>
        <v>45319</v>
      </c>
      <c r="B1490">
        <f t="shared" si="232"/>
        <v>2024</v>
      </c>
      <c r="C1490" s="3">
        <f t="shared" si="233"/>
        <v>1</v>
      </c>
      <c r="D1490" t="str">
        <f t="shared" si="234"/>
        <v>January</v>
      </c>
      <c r="E1490" t="str">
        <f t="shared" si="235"/>
        <v>Jan</v>
      </c>
      <c r="F1490">
        <f t="shared" si="236"/>
        <v>28</v>
      </c>
      <c r="G1490">
        <f t="shared" si="237"/>
        <v>1</v>
      </c>
      <c r="H1490" t="str">
        <f t="shared" si="238"/>
        <v>Sunday</v>
      </c>
      <c r="I1490">
        <f t="shared" si="239"/>
        <v>5</v>
      </c>
      <c r="J1490" t="str">
        <f t="shared" si="240"/>
        <v>Yes</v>
      </c>
    </row>
    <row r="1491" spans="1:10" x14ac:dyDescent="0.25">
      <c r="A1491" s="2">
        <f t="shared" si="231"/>
        <v>45320</v>
      </c>
      <c r="B1491">
        <f t="shared" si="232"/>
        <v>2024</v>
      </c>
      <c r="C1491" s="3">
        <f t="shared" si="233"/>
        <v>1</v>
      </c>
      <c r="D1491" t="str">
        <f t="shared" si="234"/>
        <v>January</v>
      </c>
      <c r="E1491" t="str">
        <f t="shared" si="235"/>
        <v>Jan</v>
      </c>
      <c r="F1491">
        <f t="shared" si="236"/>
        <v>29</v>
      </c>
      <c r="G1491">
        <f t="shared" si="237"/>
        <v>2</v>
      </c>
      <c r="H1491" t="str">
        <f t="shared" si="238"/>
        <v>Monday</v>
      </c>
      <c r="I1491">
        <f t="shared" si="239"/>
        <v>5</v>
      </c>
      <c r="J1491" t="str">
        <f t="shared" si="240"/>
        <v>No</v>
      </c>
    </row>
    <row r="1492" spans="1:10" x14ac:dyDescent="0.25">
      <c r="A1492" s="2">
        <f t="shared" si="231"/>
        <v>45321</v>
      </c>
      <c r="B1492">
        <f t="shared" si="232"/>
        <v>2024</v>
      </c>
      <c r="C1492" s="3">
        <f t="shared" si="233"/>
        <v>1</v>
      </c>
      <c r="D1492" t="str">
        <f t="shared" si="234"/>
        <v>January</v>
      </c>
      <c r="E1492" t="str">
        <f t="shared" si="235"/>
        <v>Jan</v>
      </c>
      <c r="F1492">
        <f t="shared" si="236"/>
        <v>30</v>
      </c>
      <c r="G1492">
        <f t="shared" si="237"/>
        <v>3</v>
      </c>
      <c r="H1492" t="str">
        <f t="shared" si="238"/>
        <v>Tuesday</v>
      </c>
      <c r="I1492">
        <f t="shared" si="239"/>
        <v>5</v>
      </c>
      <c r="J1492" t="str">
        <f t="shared" si="240"/>
        <v>No</v>
      </c>
    </row>
    <row r="1493" spans="1:10" x14ac:dyDescent="0.25">
      <c r="A1493" s="2">
        <f t="shared" si="231"/>
        <v>45322</v>
      </c>
      <c r="B1493">
        <f t="shared" si="232"/>
        <v>2024</v>
      </c>
      <c r="C1493" s="3">
        <f t="shared" si="233"/>
        <v>1</v>
      </c>
      <c r="D1493" t="str">
        <f t="shared" si="234"/>
        <v>January</v>
      </c>
      <c r="E1493" t="str">
        <f t="shared" si="235"/>
        <v>Jan</v>
      </c>
      <c r="F1493">
        <f t="shared" si="236"/>
        <v>31</v>
      </c>
      <c r="G1493">
        <f t="shared" si="237"/>
        <v>4</v>
      </c>
      <c r="H1493" t="str">
        <f t="shared" si="238"/>
        <v>Wednesday</v>
      </c>
      <c r="I1493">
        <f t="shared" si="239"/>
        <v>5</v>
      </c>
      <c r="J1493" t="str">
        <f t="shared" si="240"/>
        <v>No</v>
      </c>
    </row>
    <row r="1494" spans="1:10" x14ac:dyDescent="0.25">
      <c r="A1494" s="2">
        <f t="shared" si="231"/>
        <v>45323</v>
      </c>
      <c r="B1494">
        <f t="shared" si="232"/>
        <v>2024</v>
      </c>
      <c r="C1494" s="3">
        <f t="shared" si="233"/>
        <v>1</v>
      </c>
      <c r="D1494" t="str">
        <f t="shared" si="234"/>
        <v>February</v>
      </c>
      <c r="E1494" t="str">
        <f t="shared" si="235"/>
        <v>Feb</v>
      </c>
      <c r="F1494">
        <f t="shared" si="236"/>
        <v>1</v>
      </c>
      <c r="G1494">
        <f t="shared" si="237"/>
        <v>5</v>
      </c>
      <c r="H1494" t="str">
        <f t="shared" si="238"/>
        <v>Thursday</v>
      </c>
      <c r="I1494">
        <f t="shared" si="239"/>
        <v>5</v>
      </c>
      <c r="J1494" t="str">
        <f t="shared" si="240"/>
        <v>No</v>
      </c>
    </row>
    <row r="1495" spans="1:10" x14ac:dyDescent="0.25">
      <c r="A1495" s="2">
        <f t="shared" si="231"/>
        <v>45324</v>
      </c>
      <c r="B1495">
        <f t="shared" si="232"/>
        <v>2024</v>
      </c>
      <c r="C1495" s="3">
        <f t="shared" si="233"/>
        <v>1</v>
      </c>
      <c r="D1495" t="str">
        <f t="shared" si="234"/>
        <v>February</v>
      </c>
      <c r="E1495" t="str">
        <f t="shared" si="235"/>
        <v>Feb</v>
      </c>
      <c r="F1495">
        <f t="shared" si="236"/>
        <v>2</v>
      </c>
      <c r="G1495">
        <f t="shared" si="237"/>
        <v>6</v>
      </c>
      <c r="H1495" t="str">
        <f t="shared" si="238"/>
        <v>Friday</v>
      </c>
      <c r="I1495">
        <f t="shared" si="239"/>
        <v>5</v>
      </c>
      <c r="J1495" t="str">
        <f t="shared" si="240"/>
        <v>No</v>
      </c>
    </row>
    <row r="1496" spans="1:10" x14ac:dyDescent="0.25">
      <c r="A1496" s="2">
        <f t="shared" si="231"/>
        <v>45325</v>
      </c>
      <c r="B1496">
        <f t="shared" si="232"/>
        <v>2024</v>
      </c>
      <c r="C1496" s="3">
        <f t="shared" si="233"/>
        <v>1</v>
      </c>
      <c r="D1496" t="str">
        <f t="shared" si="234"/>
        <v>February</v>
      </c>
      <c r="E1496" t="str">
        <f t="shared" si="235"/>
        <v>Feb</v>
      </c>
      <c r="F1496">
        <f t="shared" si="236"/>
        <v>3</v>
      </c>
      <c r="G1496">
        <f t="shared" si="237"/>
        <v>7</v>
      </c>
      <c r="H1496" t="str">
        <f t="shared" si="238"/>
        <v>Saturday</v>
      </c>
      <c r="I1496">
        <f t="shared" si="239"/>
        <v>5</v>
      </c>
      <c r="J1496" t="str">
        <f t="shared" si="240"/>
        <v>Yes</v>
      </c>
    </row>
    <row r="1497" spans="1:10" x14ac:dyDescent="0.25">
      <c r="A1497" s="2">
        <f t="shared" si="231"/>
        <v>45326</v>
      </c>
      <c r="B1497">
        <f t="shared" si="232"/>
        <v>2024</v>
      </c>
      <c r="C1497" s="3">
        <f t="shared" si="233"/>
        <v>1</v>
      </c>
      <c r="D1497" t="str">
        <f t="shared" si="234"/>
        <v>February</v>
      </c>
      <c r="E1497" t="str">
        <f t="shared" si="235"/>
        <v>Feb</v>
      </c>
      <c r="F1497">
        <f t="shared" si="236"/>
        <v>4</v>
      </c>
      <c r="G1497">
        <f t="shared" si="237"/>
        <v>1</v>
      </c>
      <c r="H1497" t="str">
        <f t="shared" si="238"/>
        <v>Sunday</v>
      </c>
      <c r="I1497">
        <f t="shared" si="239"/>
        <v>6</v>
      </c>
      <c r="J1497" t="str">
        <f t="shared" si="240"/>
        <v>Yes</v>
      </c>
    </row>
    <row r="1498" spans="1:10" x14ac:dyDescent="0.25">
      <c r="A1498" s="2">
        <f t="shared" si="231"/>
        <v>45327</v>
      </c>
      <c r="B1498">
        <f t="shared" si="232"/>
        <v>2024</v>
      </c>
      <c r="C1498" s="3">
        <f t="shared" si="233"/>
        <v>1</v>
      </c>
      <c r="D1498" t="str">
        <f t="shared" si="234"/>
        <v>February</v>
      </c>
      <c r="E1498" t="str">
        <f t="shared" si="235"/>
        <v>Feb</v>
      </c>
      <c r="F1498">
        <f t="shared" si="236"/>
        <v>5</v>
      </c>
      <c r="G1498">
        <f t="shared" si="237"/>
        <v>2</v>
      </c>
      <c r="H1498" t="str">
        <f t="shared" si="238"/>
        <v>Monday</v>
      </c>
      <c r="I1498">
        <f t="shared" si="239"/>
        <v>6</v>
      </c>
      <c r="J1498" t="str">
        <f t="shared" si="240"/>
        <v>No</v>
      </c>
    </row>
    <row r="1499" spans="1:10" x14ac:dyDescent="0.25">
      <c r="A1499" s="2">
        <f t="shared" si="231"/>
        <v>45328</v>
      </c>
      <c r="B1499">
        <f t="shared" si="232"/>
        <v>2024</v>
      </c>
      <c r="C1499" s="3">
        <f t="shared" si="233"/>
        <v>1</v>
      </c>
      <c r="D1499" t="str">
        <f t="shared" si="234"/>
        <v>February</v>
      </c>
      <c r="E1499" t="str">
        <f t="shared" si="235"/>
        <v>Feb</v>
      </c>
      <c r="F1499">
        <f t="shared" si="236"/>
        <v>6</v>
      </c>
      <c r="G1499">
        <f t="shared" si="237"/>
        <v>3</v>
      </c>
      <c r="H1499" t="str">
        <f t="shared" si="238"/>
        <v>Tuesday</v>
      </c>
      <c r="I1499">
        <f t="shared" si="239"/>
        <v>6</v>
      </c>
      <c r="J1499" t="str">
        <f t="shared" si="240"/>
        <v>No</v>
      </c>
    </row>
    <row r="1500" spans="1:10" x14ac:dyDescent="0.25">
      <c r="A1500" s="2">
        <f t="shared" si="231"/>
        <v>45329</v>
      </c>
      <c r="B1500">
        <f t="shared" si="232"/>
        <v>2024</v>
      </c>
      <c r="C1500" s="3">
        <f t="shared" si="233"/>
        <v>1</v>
      </c>
      <c r="D1500" t="str">
        <f t="shared" si="234"/>
        <v>February</v>
      </c>
      <c r="E1500" t="str">
        <f t="shared" si="235"/>
        <v>Feb</v>
      </c>
      <c r="F1500">
        <f t="shared" si="236"/>
        <v>7</v>
      </c>
      <c r="G1500">
        <f t="shared" si="237"/>
        <v>4</v>
      </c>
      <c r="H1500" t="str">
        <f t="shared" si="238"/>
        <v>Wednesday</v>
      </c>
      <c r="I1500">
        <f t="shared" si="239"/>
        <v>6</v>
      </c>
      <c r="J1500" t="str">
        <f t="shared" si="240"/>
        <v>No</v>
      </c>
    </row>
    <row r="1501" spans="1:10" x14ac:dyDescent="0.25">
      <c r="A1501" s="2">
        <f t="shared" si="231"/>
        <v>45330</v>
      </c>
      <c r="B1501">
        <f t="shared" si="232"/>
        <v>2024</v>
      </c>
      <c r="C1501" s="3">
        <f t="shared" si="233"/>
        <v>1</v>
      </c>
      <c r="D1501" t="str">
        <f t="shared" si="234"/>
        <v>February</v>
      </c>
      <c r="E1501" t="str">
        <f t="shared" si="235"/>
        <v>Feb</v>
      </c>
      <c r="F1501">
        <f t="shared" si="236"/>
        <v>8</v>
      </c>
      <c r="G1501">
        <f t="shared" si="237"/>
        <v>5</v>
      </c>
      <c r="H1501" t="str">
        <f t="shared" si="238"/>
        <v>Thursday</v>
      </c>
      <c r="I1501">
        <f t="shared" si="239"/>
        <v>6</v>
      </c>
      <c r="J1501" t="str">
        <f t="shared" si="240"/>
        <v>No</v>
      </c>
    </row>
    <row r="1502" spans="1:10" x14ac:dyDescent="0.25">
      <c r="A1502" s="2">
        <f t="shared" si="231"/>
        <v>45331</v>
      </c>
      <c r="B1502">
        <f t="shared" si="232"/>
        <v>2024</v>
      </c>
      <c r="C1502" s="3">
        <f t="shared" si="233"/>
        <v>1</v>
      </c>
      <c r="D1502" t="str">
        <f t="shared" si="234"/>
        <v>February</v>
      </c>
      <c r="E1502" t="str">
        <f t="shared" si="235"/>
        <v>Feb</v>
      </c>
      <c r="F1502">
        <f t="shared" si="236"/>
        <v>9</v>
      </c>
      <c r="G1502">
        <f t="shared" si="237"/>
        <v>6</v>
      </c>
      <c r="H1502" t="str">
        <f t="shared" si="238"/>
        <v>Friday</v>
      </c>
      <c r="I1502">
        <f t="shared" si="239"/>
        <v>6</v>
      </c>
      <c r="J1502" t="str">
        <f t="shared" si="240"/>
        <v>No</v>
      </c>
    </row>
    <row r="1503" spans="1:10" x14ac:dyDescent="0.25">
      <c r="A1503" s="2">
        <f t="shared" si="231"/>
        <v>45332</v>
      </c>
      <c r="B1503">
        <f t="shared" si="232"/>
        <v>2024</v>
      </c>
      <c r="C1503" s="3">
        <f t="shared" si="233"/>
        <v>1</v>
      </c>
      <c r="D1503" t="str">
        <f t="shared" si="234"/>
        <v>February</v>
      </c>
      <c r="E1503" t="str">
        <f t="shared" si="235"/>
        <v>Feb</v>
      </c>
      <c r="F1503">
        <f t="shared" si="236"/>
        <v>10</v>
      </c>
      <c r="G1503">
        <f t="shared" si="237"/>
        <v>7</v>
      </c>
      <c r="H1503" t="str">
        <f t="shared" si="238"/>
        <v>Saturday</v>
      </c>
      <c r="I1503">
        <f t="shared" si="239"/>
        <v>6</v>
      </c>
      <c r="J1503" t="str">
        <f t="shared" si="240"/>
        <v>Yes</v>
      </c>
    </row>
    <row r="1504" spans="1:10" x14ac:dyDescent="0.25">
      <c r="A1504" s="2">
        <f t="shared" si="231"/>
        <v>45333</v>
      </c>
      <c r="B1504">
        <f t="shared" si="232"/>
        <v>2024</v>
      </c>
      <c r="C1504" s="3">
        <f t="shared" si="233"/>
        <v>1</v>
      </c>
      <c r="D1504" t="str">
        <f t="shared" si="234"/>
        <v>February</v>
      </c>
      <c r="E1504" t="str">
        <f t="shared" si="235"/>
        <v>Feb</v>
      </c>
      <c r="F1504">
        <f t="shared" si="236"/>
        <v>11</v>
      </c>
      <c r="G1504">
        <f t="shared" si="237"/>
        <v>1</v>
      </c>
      <c r="H1504" t="str">
        <f t="shared" si="238"/>
        <v>Sunday</v>
      </c>
      <c r="I1504">
        <f t="shared" si="239"/>
        <v>7</v>
      </c>
      <c r="J1504" t="str">
        <f t="shared" si="240"/>
        <v>Yes</v>
      </c>
    </row>
    <row r="1505" spans="1:10" x14ac:dyDescent="0.25">
      <c r="A1505" s="2">
        <f t="shared" si="231"/>
        <v>45334</v>
      </c>
      <c r="B1505">
        <f t="shared" si="232"/>
        <v>2024</v>
      </c>
      <c r="C1505" s="3">
        <f t="shared" si="233"/>
        <v>1</v>
      </c>
      <c r="D1505" t="str">
        <f t="shared" si="234"/>
        <v>February</v>
      </c>
      <c r="E1505" t="str">
        <f t="shared" si="235"/>
        <v>Feb</v>
      </c>
      <c r="F1505">
        <f t="shared" si="236"/>
        <v>12</v>
      </c>
      <c r="G1505">
        <f t="shared" si="237"/>
        <v>2</v>
      </c>
      <c r="H1505" t="str">
        <f t="shared" si="238"/>
        <v>Monday</v>
      </c>
      <c r="I1505">
        <f t="shared" si="239"/>
        <v>7</v>
      </c>
      <c r="J1505" t="str">
        <f t="shared" si="240"/>
        <v>No</v>
      </c>
    </row>
    <row r="1506" spans="1:10" x14ac:dyDescent="0.25">
      <c r="A1506" s="2">
        <f t="shared" si="231"/>
        <v>45335</v>
      </c>
      <c r="B1506">
        <f t="shared" si="232"/>
        <v>2024</v>
      </c>
      <c r="C1506" s="3">
        <f t="shared" si="233"/>
        <v>1</v>
      </c>
      <c r="D1506" t="str">
        <f t="shared" si="234"/>
        <v>February</v>
      </c>
      <c r="E1506" t="str">
        <f t="shared" si="235"/>
        <v>Feb</v>
      </c>
      <c r="F1506">
        <f t="shared" si="236"/>
        <v>13</v>
      </c>
      <c r="G1506">
        <f t="shared" si="237"/>
        <v>3</v>
      </c>
      <c r="H1506" t="str">
        <f t="shared" si="238"/>
        <v>Tuesday</v>
      </c>
      <c r="I1506">
        <f t="shared" si="239"/>
        <v>7</v>
      </c>
      <c r="J1506" t="str">
        <f t="shared" si="240"/>
        <v>No</v>
      </c>
    </row>
    <row r="1507" spans="1:10" x14ac:dyDescent="0.25">
      <c r="A1507" s="2">
        <f t="shared" si="231"/>
        <v>45336</v>
      </c>
      <c r="B1507">
        <f t="shared" si="232"/>
        <v>2024</v>
      </c>
      <c r="C1507" s="3">
        <f t="shared" si="233"/>
        <v>1</v>
      </c>
      <c r="D1507" t="str">
        <f t="shared" si="234"/>
        <v>February</v>
      </c>
      <c r="E1507" t="str">
        <f t="shared" si="235"/>
        <v>Feb</v>
      </c>
      <c r="F1507">
        <f t="shared" si="236"/>
        <v>14</v>
      </c>
      <c r="G1507">
        <f t="shared" si="237"/>
        <v>4</v>
      </c>
      <c r="H1507" t="str">
        <f t="shared" si="238"/>
        <v>Wednesday</v>
      </c>
      <c r="I1507">
        <f t="shared" si="239"/>
        <v>7</v>
      </c>
      <c r="J1507" t="str">
        <f t="shared" si="240"/>
        <v>No</v>
      </c>
    </row>
    <row r="1508" spans="1:10" x14ac:dyDescent="0.25">
      <c r="A1508" s="2">
        <f t="shared" si="231"/>
        <v>45337</v>
      </c>
      <c r="B1508">
        <f t="shared" si="232"/>
        <v>2024</v>
      </c>
      <c r="C1508" s="3">
        <f t="shared" si="233"/>
        <v>1</v>
      </c>
      <c r="D1508" t="str">
        <f t="shared" si="234"/>
        <v>February</v>
      </c>
      <c r="E1508" t="str">
        <f t="shared" si="235"/>
        <v>Feb</v>
      </c>
      <c r="F1508">
        <f t="shared" si="236"/>
        <v>15</v>
      </c>
      <c r="G1508">
        <f t="shared" si="237"/>
        <v>5</v>
      </c>
      <c r="H1508" t="str">
        <f t="shared" si="238"/>
        <v>Thursday</v>
      </c>
      <c r="I1508">
        <f t="shared" si="239"/>
        <v>7</v>
      </c>
      <c r="J1508" t="str">
        <f t="shared" si="240"/>
        <v>No</v>
      </c>
    </row>
    <row r="1509" spans="1:10" x14ac:dyDescent="0.25">
      <c r="A1509" s="2">
        <f t="shared" si="231"/>
        <v>45338</v>
      </c>
      <c r="B1509">
        <f t="shared" si="232"/>
        <v>2024</v>
      </c>
      <c r="C1509" s="3">
        <f t="shared" si="233"/>
        <v>1</v>
      </c>
      <c r="D1509" t="str">
        <f t="shared" si="234"/>
        <v>February</v>
      </c>
      <c r="E1509" t="str">
        <f t="shared" si="235"/>
        <v>Feb</v>
      </c>
      <c r="F1509">
        <f t="shared" si="236"/>
        <v>16</v>
      </c>
      <c r="G1509">
        <f t="shared" si="237"/>
        <v>6</v>
      </c>
      <c r="H1509" t="str">
        <f t="shared" si="238"/>
        <v>Friday</v>
      </c>
      <c r="I1509">
        <f t="shared" si="239"/>
        <v>7</v>
      </c>
      <c r="J1509" t="str">
        <f t="shared" si="240"/>
        <v>No</v>
      </c>
    </row>
    <row r="1510" spans="1:10" x14ac:dyDescent="0.25">
      <c r="A1510" s="2">
        <f t="shared" si="231"/>
        <v>45339</v>
      </c>
      <c r="B1510">
        <f t="shared" si="232"/>
        <v>2024</v>
      </c>
      <c r="C1510" s="3">
        <f t="shared" si="233"/>
        <v>1</v>
      </c>
      <c r="D1510" t="str">
        <f t="shared" si="234"/>
        <v>February</v>
      </c>
      <c r="E1510" t="str">
        <f t="shared" si="235"/>
        <v>Feb</v>
      </c>
      <c r="F1510">
        <f t="shared" si="236"/>
        <v>17</v>
      </c>
      <c r="G1510">
        <f t="shared" si="237"/>
        <v>7</v>
      </c>
      <c r="H1510" t="str">
        <f t="shared" si="238"/>
        <v>Saturday</v>
      </c>
      <c r="I1510">
        <f t="shared" si="239"/>
        <v>7</v>
      </c>
      <c r="J1510" t="str">
        <f t="shared" si="240"/>
        <v>Yes</v>
      </c>
    </row>
    <row r="1511" spans="1:10" x14ac:dyDescent="0.25">
      <c r="A1511" s="2">
        <f t="shared" ref="A1511:A1574" si="241">A1510+1</f>
        <v>45340</v>
      </c>
      <c r="B1511">
        <f t="shared" si="232"/>
        <v>2024</v>
      </c>
      <c r="C1511" s="3">
        <f t="shared" si="233"/>
        <v>1</v>
      </c>
      <c r="D1511" t="str">
        <f t="shared" si="234"/>
        <v>February</v>
      </c>
      <c r="E1511" t="str">
        <f t="shared" si="235"/>
        <v>Feb</v>
      </c>
      <c r="F1511">
        <f t="shared" si="236"/>
        <v>18</v>
      </c>
      <c r="G1511">
        <f t="shared" si="237"/>
        <v>1</v>
      </c>
      <c r="H1511" t="str">
        <f t="shared" si="238"/>
        <v>Sunday</v>
      </c>
      <c r="I1511">
        <f t="shared" si="239"/>
        <v>8</v>
      </c>
      <c r="J1511" t="str">
        <f t="shared" si="240"/>
        <v>Yes</v>
      </c>
    </row>
    <row r="1512" spans="1:10" x14ac:dyDescent="0.25">
      <c r="A1512" s="2">
        <f t="shared" si="241"/>
        <v>45341</v>
      </c>
      <c r="B1512">
        <f t="shared" si="232"/>
        <v>2024</v>
      </c>
      <c r="C1512" s="3">
        <f t="shared" si="233"/>
        <v>1</v>
      </c>
      <c r="D1512" t="str">
        <f t="shared" si="234"/>
        <v>February</v>
      </c>
      <c r="E1512" t="str">
        <f t="shared" si="235"/>
        <v>Feb</v>
      </c>
      <c r="F1512">
        <f t="shared" si="236"/>
        <v>19</v>
      </c>
      <c r="G1512">
        <f t="shared" si="237"/>
        <v>2</v>
      </c>
      <c r="H1512" t="str">
        <f t="shared" si="238"/>
        <v>Monday</v>
      </c>
      <c r="I1512">
        <f t="shared" si="239"/>
        <v>8</v>
      </c>
      <c r="J1512" t="str">
        <f t="shared" si="240"/>
        <v>No</v>
      </c>
    </row>
    <row r="1513" spans="1:10" x14ac:dyDescent="0.25">
      <c r="A1513" s="2">
        <f t="shared" si="241"/>
        <v>45342</v>
      </c>
      <c r="B1513">
        <f t="shared" si="232"/>
        <v>2024</v>
      </c>
      <c r="C1513" s="3">
        <f t="shared" si="233"/>
        <v>1</v>
      </c>
      <c r="D1513" t="str">
        <f t="shared" si="234"/>
        <v>February</v>
      </c>
      <c r="E1513" t="str">
        <f t="shared" si="235"/>
        <v>Feb</v>
      </c>
      <c r="F1513">
        <f t="shared" si="236"/>
        <v>20</v>
      </c>
      <c r="G1513">
        <f t="shared" si="237"/>
        <v>3</v>
      </c>
      <c r="H1513" t="str">
        <f t="shared" si="238"/>
        <v>Tuesday</v>
      </c>
      <c r="I1513">
        <f t="shared" si="239"/>
        <v>8</v>
      </c>
      <c r="J1513" t="str">
        <f t="shared" si="240"/>
        <v>No</v>
      </c>
    </row>
    <row r="1514" spans="1:10" x14ac:dyDescent="0.25">
      <c r="A1514" s="2">
        <f t="shared" si="241"/>
        <v>45343</v>
      </c>
      <c r="B1514">
        <f t="shared" si="232"/>
        <v>2024</v>
      </c>
      <c r="C1514" s="3">
        <f t="shared" si="233"/>
        <v>1</v>
      </c>
      <c r="D1514" t="str">
        <f t="shared" si="234"/>
        <v>February</v>
      </c>
      <c r="E1514" t="str">
        <f t="shared" si="235"/>
        <v>Feb</v>
      </c>
      <c r="F1514">
        <f t="shared" si="236"/>
        <v>21</v>
      </c>
      <c r="G1514">
        <f t="shared" si="237"/>
        <v>4</v>
      </c>
      <c r="H1514" t="str">
        <f t="shared" si="238"/>
        <v>Wednesday</v>
      </c>
      <c r="I1514">
        <f t="shared" si="239"/>
        <v>8</v>
      </c>
      <c r="J1514" t="str">
        <f t="shared" si="240"/>
        <v>No</v>
      </c>
    </row>
    <row r="1515" spans="1:10" x14ac:dyDescent="0.25">
      <c r="A1515" s="2">
        <f t="shared" si="241"/>
        <v>45344</v>
      </c>
      <c r="B1515">
        <f t="shared" si="232"/>
        <v>2024</v>
      </c>
      <c r="C1515" s="3">
        <f t="shared" si="233"/>
        <v>1</v>
      </c>
      <c r="D1515" t="str">
        <f t="shared" si="234"/>
        <v>February</v>
      </c>
      <c r="E1515" t="str">
        <f t="shared" si="235"/>
        <v>Feb</v>
      </c>
      <c r="F1515">
        <f t="shared" si="236"/>
        <v>22</v>
      </c>
      <c r="G1515">
        <f t="shared" si="237"/>
        <v>5</v>
      </c>
      <c r="H1515" t="str">
        <f t="shared" si="238"/>
        <v>Thursday</v>
      </c>
      <c r="I1515">
        <f t="shared" si="239"/>
        <v>8</v>
      </c>
      <c r="J1515" t="str">
        <f t="shared" si="240"/>
        <v>No</v>
      </c>
    </row>
    <row r="1516" spans="1:10" x14ac:dyDescent="0.25">
      <c r="A1516" s="2">
        <f t="shared" si="241"/>
        <v>45345</v>
      </c>
      <c r="B1516">
        <f t="shared" si="232"/>
        <v>2024</v>
      </c>
      <c r="C1516" s="3">
        <f t="shared" si="233"/>
        <v>1</v>
      </c>
      <c r="D1516" t="str">
        <f t="shared" si="234"/>
        <v>February</v>
      </c>
      <c r="E1516" t="str">
        <f t="shared" si="235"/>
        <v>Feb</v>
      </c>
      <c r="F1516">
        <f t="shared" si="236"/>
        <v>23</v>
      </c>
      <c r="G1516">
        <f t="shared" si="237"/>
        <v>6</v>
      </c>
      <c r="H1516" t="str">
        <f t="shared" si="238"/>
        <v>Friday</v>
      </c>
      <c r="I1516">
        <f t="shared" si="239"/>
        <v>8</v>
      </c>
      <c r="J1516" t="str">
        <f t="shared" si="240"/>
        <v>No</v>
      </c>
    </row>
    <row r="1517" spans="1:10" x14ac:dyDescent="0.25">
      <c r="A1517" s="2">
        <f t="shared" si="241"/>
        <v>45346</v>
      </c>
      <c r="B1517">
        <f t="shared" si="232"/>
        <v>2024</v>
      </c>
      <c r="C1517" s="3">
        <f t="shared" si="233"/>
        <v>1</v>
      </c>
      <c r="D1517" t="str">
        <f t="shared" si="234"/>
        <v>February</v>
      </c>
      <c r="E1517" t="str">
        <f t="shared" si="235"/>
        <v>Feb</v>
      </c>
      <c r="F1517">
        <f t="shared" si="236"/>
        <v>24</v>
      </c>
      <c r="G1517">
        <f t="shared" si="237"/>
        <v>7</v>
      </c>
      <c r="H1517" t="str">
        <f t="shared" si="238"/>
        <v>Saturday</v>
      </c>
      <c r="I1517">
        <f t="shared" si="239"/>
        <v>8</v>
      </c>
      <c r="J1517" t="str">
        <f t="shared" si="240"/>
        <v>Yes</v>
      </c>
    </row>
    <row r="1518" spans="1:10" x14ac:dyDescent="0.25">
      <c r="A1518" s="2">
        <f t="shared" si="241"/>
        <v>45347</v>
      </c>
      <c r="B1518">
        <f t="shared" si="232"/>
        <v>2024</v>
      </c>
      <c r="C1518" s="3">
        <f t="shared" si="233"/>
        <v>1</v>
      </c>
      <c r="D1518" t="str">
        <f t="shared" si="234"/>
        <v>February</v>
      </c>
      <c r="E1518" t="str">
        <f t="shared" si="235"/>
        <v>Feb</v>
      </c>
      <c r="F1518">
        <f t="shared" si="236"/>
        <v>25</v>
      </c>
      <c r="G1518">
        <f t="shared" si="237"/>
        <v>1</v>
      </c>
      <c r="H1518" t="str">
        <f t="shared" si="238"/>
        <v>Sunday</v>
      </c>
      <c r="I1518">
        <f t="shared" si="239"/>
        <v>9</v>
      </c>
      <c r="J1518" t="str">
        <f t="shared" si="240"/>
        <v>Yes</v>
      </c>
    </row>
    <row r="1519" spans="1:10" x14ac:dyDescent="0.25">
      <c r="A1519" s="2">
        <f t="shared" si="241"/>
        <v>45348</v>
      </c>
      <c r="B1519">
        <f t="shared" si="232"/>
        <v>2024</v>
      </c>
      <c r="C1519" s="3">
        <f t="shared" si="233"/>
        <v>1</v>
      </c>
      <c r="D1519" t="str">
        <f t="shared" si="234"/>
        <v>February</v>
      </c>
      <c r="E1519" t="str">
        <f t="shared" si="235"/>
        <v>Feb</v>
      </c>
      <c r="F1519">
        <f t="shared" si="236"/>
        <v>26</v>
      </c>
      <c r="G1519">
        <f t="shared" si="237"/>
        <v>2</v>
      </c>
      <c r="H1519" t="str">
        <f t="shared" si="238"/>
        <v>Monday</v>
      </c>
      <c r="I1519">
        <f t="shared" si="239"/>
        <v>9</v>
      </c>
      <c r="J1519" t="str">
        <f t="shared" si="240"/>
        <v>No</v>
      </c>
    </row>
    <row r="1520" spans="1:10" x14ac:dyDescent="0.25">
      <c r="A1520" s="2">
        <f t="shared" si="241"/>
        <v>45349</v>
      </c>
      <c r="B1520">
        <f t="shared" si="232"/>
        <v>2024</v>
      </c>
      <c r="C1520" s="3">
        <f t="shared" si="233"/>
        <v>1</v>
      </c>
      <c r="D1520" t="str">
        <f t="shared" si="234"/>
        <v>February</v>
      </c>
      <c r="E1520" t="str">
        <f t="shared" si="235"/>
        <v>Feb</v>
      </c>
      <c r="F1520">
        <f t="shared" si="236"/>
        <v>27</v>
      </c>
      <c r="G1520">
        <f t="shared" si="237"/>
        <v>3</v>
      </c>
      <c r="H1520" t="str">
        <f t="shared" si="238"/>
        <v>Tuesday</v>
      </c>
      <c r="I1520">
        <f t="shared" si="239"/>
        <v>9</v>
      </c>
      <c r="J1520" t="str">
        <f t="shared" si="240"/>
        <v>No</v>
      </c>
    </row>
    <row r="1521" spans="1:10" x14ac:dyDescent="0.25">
      <c r="A1521" s="2">
        <f t="shared" si="241"/>
        <v>45350</v>
      </c>
      <c r="B1521">
        <f t="shared" si="232"/>
        <v>2024</v>
      </c>
      <c r="C1521" s="3">
        <f t="shared" si="233"/>
        <v>1</v>
      </c>
      <c r="D1521" t="str">
        <f t="shared" si="234"/>
        <v>February</v>
      </c>
      <c r="E1521" t="str">
        <f t="shared" si="235"/>
        <v>Feb</v>
      </c>
      <c r="F1521">
        <f t="shared" si="236"/>
        <v>28</v>
      </c>
      <c r="G1521">
        <f t="shared" si="237"/>
        <v>4</v>
      </c>
      <c r="H1521" t="str">
        <f t="shared" si="238"/>
        <v>Wednesday</v>
      </c>
      <c r="I1521">
        <f t="shared" si="239"/>
        <v>9</v>
      </c>
      <c r="J1521" t="str">
        <f t="shared" si="240"/>
        <v>No</v>
      </c>
    </row>
    <row r="1522" spans="1:10" x14ac:dyDescent="0.25">
      <c r="A1522" s="2">
        <f t="shared" si="241"/>
        <v>45351</v>
      </c>
      <c r="B1522">
        <f t="shared" si="232"/>
        <v>2024</v>
      </c>
      <c r="C1522" s="3">
        <f t="shared" si="233"/>
        <v>1</v>
      </c>
      <c r="D1522" t="str">
        <f t="shared" si="234"/>
        <v>February</v>
      </c>
      <c r="E1522" t="str">
        <f t="shared" si="235"/>
        <v>Feb</v>
      </c>
      <c r="F1522">
        <f t="shared" si="236"/>
        <v>29</v>
      </c>
      <c r="G1522">
        <f t="shared" si="237"/>
        <v>5</v>
      </c>
      <c r="H1522" t="str">
        <f t="shared" si="238"/>
        <v>Thursday</v>
      </c>
      <c r="I1522">
        <f t="shared" si="239"/>
        <v>9</v>
      </c>
      <c r="J1522" t="str">
        <f t="shared" si="240"/>
        <v>No</v>
      </c>
    </row>
    <row r="1523" spans="1:10" x14ac:dyDescent="0.25">
      <c r="A1523" s="2">
        <f t="shared" si="241"/>
        <v>45352</v>
      </c>
      <c r="B1523">
        <f t="shared" si="232"/>
        <v>2024</v>
      </c>
      <c r="C1523" s="3">
        <f t="shared" si="233"/>
        <v>1</v>
      </c>
      <c r="D1523" t="str">
        <f t="shared" si="234"/>
        <v>March</v>
      </c>
      <c r="E1523" t="str">
        <f t="shared" si="235"/>
        <v>Mar</v>
      </c>
      <c r="F1523">
        <f t="shared" si="236"/>
        <v>1</v>
      </c>
      <c r="G1523">
        <f t="shared" si="237"/>
        <v>6</v>
      </c>
      <c r="H1523" t="str">
        <f t="shared" si="238"/>
        <v>Friday</v>
      </c>
      <c r="I1523">
        <f t="shared" si="239"/>
        <v>9</v>
      </c>
      <c r="J1523" t="str">
        <f t="shared" si="240"/>
        <v>No</v>
      </c>
    </row>
    <row r="1524" spans="1:10" x14ac:dyDescent="0.25">
      <c r="A1524" s="2">
        <f t="shared" si="241"/>
        <v>45353</v>
      </c>
      <c r="B1524">
        <f t="shared" si="232"/>
        <v>2024</v>
      </c>
      <c r="C1524" s="3">
        <f t="shared" si="233"/>
        <v>1</v>
      </c>
      <c r="D1524" t="str">
        <f t="shared" si="234"/>
        <v>March</v>
      </c>
      <c r="E1524" t="str">
        <f t="shared" si="235"/>
        <v>Mar</v>
      </c>
      <c r="F1524">
        <f t="shared" si="236"/>
        <v>2</v>
      </c>
      <c r="G1524">
        <f t="shared" si="237"/>
        <v>7</v>
      </c>
      <c r="H1524" t="str">
        <f t="shared" si="238"/>
        <v>Saturday</v>
      </c>
      <c r="I1524">
        <f t="shared" si="239"/>
        <v>9</v>
      </c>
      <c r="J1524" t="str">
        <f t="shared" si="240"/>
        <v>Yes</v>
      </c>
    </row>
    <row r="1525" spans="1:10" x14ac:dyDescent="0.25">
      <c r="A1525" s="2">
        <f t="shared" si="241"/>
        <v>45354</v>
      </c>
      <c r="B1525">
        <f t="shared" si="232"/>
        <v>2024</v>
      </c>
      <c r="C1525" s="3">
        <f t="shared" si="233"/>
        <v>1</v>
      </c>
      <c r="D1525" t="str">
        <f t="shared" si="234"/>
        <v>March</v>
      </c>
      <c r="E1525" t="str">
        <f t="shared" si="235"/>
        <v>Mar</v>
      </c>
      <c r="F1525">
        <f t="shared" si="236"/>
        <v>3</v>
      </c>
      <c r="G1525">
        <f t="shared" si="237"/>
        <v>1</v>
      </c>
      <c r="H1525" t="str">
        <f t="shared" si="238"/>
        <v>Sunday</v>
      </c>
      <c r="I1525">
        <f t="shared" si="239"/>
        <v>10</v>
      </c>
      <c r="J1525" t="str">
        <f t="shared" si="240"/>
        <v>Yes</v>
      </c>
    </row>
    <row r="1526" spans="1:10" x14ac:dyDescent="0.25">
      <c r="A1526" s="2">
        <f t="shared" si="241"/>
        <v>45355</v>
      </c>
      <c r="B1526">
        <f t="shared" si="232"/>
        <v>2024</v>
      </c>
      <c r="C1526" s="3">
        <f t="shared" si="233"/>
        <v>1</v>
      </c>
      <c r="D1526" t="str">
        <f t="shared" si="234"/>
        <v>March</v>
      </c>
      <c r="E1526" t="str">
        <f t="shared" si="235"/>
        <v>Mar</v>
      </c>
      <c r="F1526">
        <f t="shared" si="236"/>
        <v>4</v>
      </c>
      <c r="G1526">
        <f t="shared" si="237"/>
        <v>2</v>
      </c>
      <c r="H1526" t="str">
        <f t="shared" si="238"/>
        <v>Monday</v>
      </c>
      <c r="I1526">
        <f t="shared" si="239"/>
        <v>10</v>
      </c>
      <c r="J1526" t="str">
        <f t="shared" si="240"/>
        <v>No</v>
      </c>
    </row>
    <row r="1527" spans="1:10" x14ac:dyDescent="0.25">
      <c r="A1527" s="2">
        <f t="shared" si="241"/>
        <v>45356</v>
      </c>
      <c r="B1527">
        <f t="shared" si="232"/>
        <v>2024</v>
      </c>
      <c r="C1527" s="3">
        <f t="shared" si="233"/>
        <v>1</v>
      </c>
      <c r="D1527" t="str">
        <f t="shared" si="234"/>
        <v>March</v>
      </c>
      <c r="E1527" t="str">
        <f t="shared" si="235"/>
        <v>Mar</v>
      </c>
      <c r="F1527">
        <f t="shared" si="236"/>
        <v>5</v>
      </c>
      <c r="G1527">
        <f t="shared" si="237"/>
        <v>3</v>
      </c>
      <c r="H1527" t="str">
        <f t="shared" si="238"/>
        <v>Tuesday</v>
      </c>
      <c r="I1527">
        <f t="shared" si="239"/>
        <v>10</v>
      </c>
      <c r="J1527" t="str">
        <f t="shared" si="240"/>
        <v>No</v>
      </c>
    </row>
    <row r="1528" spans="1:10" x14ac:dyDescent="0.25">
      <c r="A1528" s="2">
        <f t="shared" si="241"/>
        <v>45357</v>
      </c>
      <c r="B1528">
        <f t="shared" si="232"/>
        <v>2024</v>
      </c>
      <c r="C1528" s="3">
        <f t="shared" si="233"/>
        <v>1</v>
      </c>
      <c r="D1528" t="str">
        <f t="shared" si="234"/>
        <v>March</v>
      </c>
      <c r="E1528" t="str">
        <f t="shared" si="235"/>
        <v>Mar</v>
      </c>
      <c r="F1528">
        <f t="shared" si="236"/>
        <v>6</v>
      </c>
      <c r="G1528">
        <f t="shared" si="237"/>
        <v>4</v>
      </c>
      <c r="H1528" t="str">
        <f t="shared" si="238"/>
        <v>Wednesday</v>
      </c>
      <c r="I1528">
        <f t="shared" si="239"/>
        <v>10</v>
      </c>
      <c r="J1528" t="str">
        <f t="shared" si="240"/>
        <v>No</v>
      </c>
    </row>
    <row r="1529" spans="1:10" x14ac:dyDescent="0.25">
      <c r="A1529" s="2">
        <f t="shared" si="241"/>
        <v>45358</v>
      </c>
      <c r="B1529">
        <f t="shared" si="232"/>
        <v>2024</v>
      </c>
      <c r="C1529" s="3">
        <f t="shared" si="233"/>
        <v>1</v>
      </c>
      <c r="D1529" t="str">
        <f t="shared" si="234"/>
        <v>March</v>
      </c>
      <c r="E1529" t="str">
        <f t="shared" si="235"/>
        <v>Mar</v>
      </c>
      <c r="F1529">
        <f t="shared" si="236"/>
        <v>7</v>
      </c>
      <c r="G1529">
        <f t="shared" si="237"/>
        <v>5</v>
      </c>
      <c r="H1529" t="str">
        <f t="shared" si="238"/>
        <v>Thursday</v>
      </c>
      <c r="I1529">
        <f t="shared" si="239"/>
        <v>10</v>
      </c>
      <c r="J1529" t="str">
        <f t="shared" si="240"/>
        <v>No</v>
      </c>
    </row>
    <row r="1530" spans="1:10" x14ac:dyDescent="0.25">
      <c r="A1530" s="2">
        <f t="shared" si="241"/>
        <v>45359</v>
      </c>
      <c r="B1530">
        <f t="shared" si="232"/>
        <v>2024</v>
      </c>
      <c r="C1530" s="3">
        <f t="shared" si="233"/>
        <v>1</v>
      </c>
      <c r="D1530" t="str">
        <f t="shared" si="234"/>
        <v>March</v>
      </c>
      <c r="E1530" t="str">
        <f t="shared" si="235"/>
        <v>Mar</v>
      </c>
      <c r="F1530">
        <f t="shared" si="236"/>
        <v>8</v>
      </c>
      <c r="G1530">
        <f t="shared" si="237"/>
        <v>6</v>
      </c>
      <c r="H1530" t="str">
        <f t="shared" si="238"/>
        <v>Friday</v>
      </c>
      <c r="I1530">
        <f t="shared" si="239"/>
        <v>10</v>
      </c>
      <c r="J1530" t="str">
        <f t="shared" si="240"/>
        <v>No</v>
      </c>
    </row>
    <row r="1531" spans="1:10" x14ac:dyDescent="0.25">
      <c r="A1531" s="2">
        <f t="shared" si="241"/>
        <v>45360</v>
      </c>
      <c r="B1531">
        <f t="shared" si="232"/>
        <v>2024</v>
      </c>
      <c r="C1531" s="3">
        <f t="shared" si="233"/>
        <v>1</v>
      </c>
      <c r="D1531" t="str">
        <f t="shared" si="234"/>
        <v>March</v>
      </c>
      <c r="E1531" t="str">
        <f t="shared" si="235"/>
        <v>Mar</v>
      </c>
      <c r="F1531">
        <f t="shared" si="236"/>
        <v>9</v>
      </c>
      <c r="G1531">
        <f t="shared" si="237"/>
        <v>7</v>
      </c>
      <c r="H1531" t="str">
        <f t="shared" si="238"/>
        <v>Saturday</v>
      </c>
      <c r="I1531">
        <f t="shared" si="239"/>
        <v>10</v>
      </c>
      <c r="J1531" t="str">
        <f t="shared" si="240"/>
        <v>Yes</v>
      </c>
    </row>
    <row r="1532" spans="1:10" x14ac:dyDescent="0.25">
      <c r="A1532" s="2">
        <f t="shared" si="241"/>
        <v>45361</v>
      </c>
      <c r="B1532">
        <f t="shared" si="232"/>
        <v>2024</v>
      </c>
      <c r="C1532" s="3">
        <f t="shared" si="233"/>
        <v>1</v>
      </c>
      <c r="D1532" t="str">
        <f t="shared" si="234"/>
        <v>March</v>
      </c>
      <c r="E1532" t="str">
        <f t="shared" si="235"/>
        <v>Mar</v>
      </c>
      <c r="F1532">
        <f t="shared" si="236"/>
        <v>10</v>
      </c>
      <c r="G1532">
        <f t="shared" si="237"/>
        <v>1</v>
      </c>
      <c r="H1532" t="str">
        <f t="shared" si="238"/>
        <v>Sunday</v>
      </c>
      <c r="I1532">
        <f t="shared" si="239"/>
        <v>11</v>
      </c>
      <c r="J1532" t="str">
        <f t="shared" si="240"/>
        <v>Yes</v>
      </c>
    </row>
    <row r="1533" spans="1:10" x14ac:dyDescent="0.25">
      <c r="A1533" s="2">
        <f t="shared" si="241"/>
        <v>45362</v>
      </c>
      <c r="B1533">
        <f t="shared" si="232"/>
        <v>2024</v>
      </c>
      <c r="C1533" s="3">
        <f t="shared" si="233"/>
        <v>1</v>
      </c>
      <c r="D1533" t="str">
        <f t="shared" si="234"/>
        <v>March</v>
      </c>
      <c r="E1533" t="str">
        <f t="shared" si="235"/>
        <v>Mar</v>
      </c>
      <c r="F1533">
        <f t="shared" si="236"/>
        <v>11</v>
      </c>
      <c r="G1533">
        <f t="shared" si="237"/>
        <v>2</v>
      </c>
      <c r="H1533" t="str">
        <f t="shared" si="238"/>
        <v>Monday</v>
      </c>
      <c r="I1533">
        <f t="shared" si="239"/>
        <v>11</v>
      </c>
      <c r="J1533" t="str">
        <f t="shared" si="240"/>
        <v>No</v>
      </c>
    </row>
    <row r="1534" spans="1:10" x14ac:dyDescent="0.25">
      <c r="A1534" s="2">
        <f t="shared" si="241"/>
        <v>45363</v>
      </c>
      <c r="B1534">
        <f t="shared" si="232"/>
        <v>2024</v>
      </c>
      <c r="C1534" s="3">
        <f t="shared" si="233"/>
        <v>1</v>
      </c>
      <c r="D1534" t="str">
        <f t="shared" si="234"/>
        <v>March</v>
      </c>
      <c r="E1534" t="str">
        <f t="shared" si="235"/>
        <v>Mar</v>
      </c>
      <c r="F1534">
        <f t="shared" si="236"/>
        <v>12</v>
      </c>
      <c r="G1534">
        <f t="shared" si="237"/>
        <v>3</v>
      </c>
      <c r="H1534" t="str">
        <f t="shared" si="238"/>
        <v>Tuesday</v>
      </c>
      <c r="I1534">
        <f t="shared" si="239"/>
        <v>11</v>
      </c>
      <c r="J1534" t="str">
        <f t="shared" si="240"/>
        <v>No</v>
      </c>
    </row>
    <row r="1535" spans="1:10" x14ac:dyDescent="0.25">
      <c r="A1535" s="2">
        <f t="shared" si="241"/>
        <v>45364</v>
      </c>
      <c r="B1535">
        <f t="shared" si="232"/>
        <v>2024</v>
      </c>
      <c r="C1535" s="3">
        <f t="shared" si="233"/>
        <v>1</v>
      </c>
      <c r="D1535" t="str">
        <f t="shared" si="234"/>
        <v>March</v>
      </c>
      <c r="E1535" t="str">
        <f t="shared" si="235"/>
        <v>Mar</v>
      </c>
      <c r="F1535">
        <f t="shared" si="236"/>
        <v>13</v>
      </c>
      <c r="G1535">
        <f t="shared" si="237"/>
        <v>4</v>
      </c>
      <c r="H1535" t="str">
        <f t="shared" si="238"/>
        <v>Wednesday</v>
      </c>
      <c r="I1535">
        <f t="shared" si="239"/>
        <v>11</v>
      </c>
      <c r="J1535" t="str">
        <f t="shared" si="240"/>
        <v>No</v>
      </c>
    </row>
    <row r="1536" spans="1:10" x14ac:dyDescent="0.25">
      <c r="A1536" s="2">
        <f t="shared" si="241"/>
        <v>45365</v>
      </c>
      <c r="B1536">
        <f t="shared" si="232"/>
        <v>2024</v>
      </c>
      <c r="C1536" s="3">
        <f t="shared" si="233"/>
        <v>1</v>
      </c>
      <c r="D1536" t="str">
        <f t="shared" si="234"/>
        <v>March</v>
      </c>
      <c r="E1536" t="str">
        <f t="shared" si="235"/>
        <v>Mar</v>
      </c>
      <c r="F1536">
        <f t="shared" si="236"/>
        <v>14</v>
      </c>
      <c r="G1536">
        <f t="shared" si="237"/>
        <v>5</v>
      </c>
      <c r="H1536" t="str">
        <f t="shared" si="238"/>
        <v>Thursday</v>
      </c>
      <c r="I1536">
        <f t="shared" si="239"/>
        <v>11</v>
      </c>
      <c r="J1536" t="str">
        <f t="shared" si="240"/>
        <v>No</v>
      </c>
    </row>
    <row r="1537" spans="1:10" x14ac:dyDescent="0.25">
      <c r="A1537" s="2">
        <f t="shared" si="241"/>
        <v>45366</v>
      </c>
      <c r="B1537">
        <f t="shared" si="232"/>
        <v>2024</v>
      </c>
      <c r="C1537" s="3">
        <f t="shared" si="233"/>
        <v>1</v>
      </c>
      <c r="D1537" t="str">
        <f t="shared" si="234"/>
        <v>March</v>
      </c>
      <c r="E1537" t="str">
        <f t="shared" si="235"/>
        <v>Mar</v>
      </c>
      <c r="F1537">
        <f t="shared" si="236"/>
        <v>15</v>
      </c>
      <c r="G1537">
        <f t="shared" si="237"/>
        <v>6</v>
      </c>
      <c r="H1537" t="str">
        <f t="shared" si="238"/>
        <v>Friday</v>
      </c>
      <c r="I1537">
        <f t="shared" si="239"/>
        <v>11</v>
      </c>
      <c r="J1537" t="str">
        <f t="shared" si="240"/>
        <v>No</v>
      </c>
    </row>
    <row r="1538" spans="1:10" x14ac:dyDescent="0.25">
      <c r="A1538" s="2">
        <f t="shared" si="241"/>
        <v>45367</v>
      </c>
      <c r="B1538">
        <f t="shared" si="232"/>
        <v>2024</v>
      </c>
      <c r="C1538" s="3">
        <f t="shared" si="233"/>
        <v>1</v>
      </c>
      <c r="D1538" t="str">
        <f t="shared" si="234"/>
        <v>March</v>
      </c>
      <c r="E1538" t="str">
        <f t="shared" si="235"/>
        <v>Mar</v>
      </c>
      <c r="F1538">
        <f t="shared" si="236"/>
        <v>16</v>
      </c>
      <c r="G1538">
        <f t="shared" si="237"/>
        <v>7</v>
      </c>
      <c r="H1538" t="str">
        <f t="shared" si="238"/>
        <v>Saturday</v>
      </c>
      <c r="I1538">
        <f t="shared" si="239"/>
        <v>11</v>
      </c>
      <c r="J1538" t="str">
        <f t="shared" si="240"/>
        <v>Yes</v>
      </c>
    </row>
    <row r="1539" spans="1:10" x14ac:dyDescent="0.25">
      <c r="A1539" s="2">
        <f t="shared" si="241"/>
        <v>45368</v>
      </c>
      <c r="B1539">
        <f t="shared" ref="B1539:B1602" si="242">YEAR(A1539)</f>
        <v>2024</v>
      </c>
      <c r="C1539" s="3">
        <f t="shared" ref="C1539:C1602" si="243">ROUNDUP(MONTH(A1539)/3, 0)</f>
        <v>1</v>
      </c>
      <c r="D1539" t="str">
        <f t="shared" ref="D1539:D1602" si="244">TEXT(A1539,"mmmm")</f>
        <v>March</v>
      </c>
      <c r="E1539" t="str">
        <f t="shared" ref="E1539:E1602" si="245">TEXT(A1539,"mmm")</f>
        <v>Mar</v>
      </c>
      <c r="F1539">
        <f t="shared" ref="F1539:F1602" si="246">DAY(A1539)</f>
        <v>17</v>
      </c>
      <c r="G1539">
        <f t="shared" ref="G1539:G1602" si="247">WEEKDAY(A1539, 1 )</f>
        <v>1</v>
      </c>
      <c r="H1539" t="str">
        <f t="shared" ref="H1539:H1602" si="248">TEXT(A1539,"dddd")</f>
        <v>Sunday</v>
      </c>
      <c r="I1539">
        <f t="shared" ref="I1539:I1602" si="249">WEEKNUM(A1539,1)</f>
        <v>12</v>
      </c>
      <c r="J1539" t="str">
        <f t="shared" ref="J1539:J1602" si="250">IF(OR(G1539=1,G1539=7), "Yes", "No")</f>
        <v>Yes</v>
      </c>
    </row>
    <row r="1540" spans="1:10" x14ac:dyDescent="0.25">
      <c r="A1540" s="2">
        <f t="shared" si="241"/>
        <v>45369</v>
      </c>
      <c r="B1540">
        <f t="shared" si="242"/>
        <v>2024</v>
      </c>
      <c r="C1540" s="3">
        <f t="shared" si="243"/>
        <v>1</v>
      </c>
      <c r="D1540" t="str">
        <f t="shared" si="244"/>
        <v>March</v>
      </c>
      <c r="E1540" t="str">
        <f t="shared" si="245"/>
        <v>Mar</v>
      </c>
      <c r="F1540">
        <f t="shared" si="246"/>
        <v>18</v>
      </c>
      <c r="G1540">
        <f t="shared" si="247"/>
        <v>2</v>
      </c>
      <c r="H1540" t="str">
        <f t="shared" si="248"/>
        <v>Monday</v>
      </c>
      <c r="I1540">
        <f t="shared" si="249"/>
        <v>12</v>
      </c>
      <c r="J1540" t="str">
        <f t="shared" si="250"/>
        <v>No</v>
      </c>
    </row>
    <row r="1541" spans="1:10" x14ac:dyDescent="0.25">
      <c r="A1541" s="2">
        <f t="shared" si="241"/>
        <v>45370</v>
      </c>
      <c r="B1541">
        <f t="shared" si="242"/>
        <v>2024</v>
      </c>
      <c r="C1541" s="3">
        <f t="shared" si="243"/>
        <v>1</v>
      </c>
      <c r="D1541" t="str">
        <f t="shared" si="244"/>
        <v>March</v>
      </c>
      <c r="E1541" t="str">
        <f t="shared" si="245"/>
        <v>Mar</v>
      </c>
      <c r="F1541">
        <f t="shared" si="246"/>
        <v>19</v>
      </c>
      <c r="G1541">
        <f t="shared" si="247"/>
        <v>3</v>
      </c>
      <c r="H1541" t="str">
        <f t="shared" si="248"/>
        <v>Tuesday</v>
      </c>
      <c r="I1541">
        <f t="shared" si="249"/>
        <v>12</v>
      </c>
      <c r="J1541" t="str">
        <f t="shared" si="250"/>
        <v>No</v>
      </c>
    </row>
    <row r="1542" spans="1:10" x14ac:dyDescent="0.25">
      <c r="A1542" s="2">
        <f t="shared" si="241"/>
        <v>45371</v>
      </c>
      <c r="B1542">
        <f t="shared" si="242"/>
        <v>2024</v>
      </c>
      <c r="C1542" s="3">
        <f t="shared" si="243"/>
        <v>1</v>
      </c>
      <c r="D1542" t="str">
        <f t="shared" si="244"/>
        <v>March</v>
      </c>
      <c r="E1542" t="str">
        <f t="shared" si="245"/>
        <v>Mar</v>
      </c>
      <c r="F1542">
        <f t="shared" si="246"/>
        <v>20</v>
      </c>
      <c r="G1542">
        <f t="shared" si="247"/>
        <v>4</v>
      </c>
      <c r="H1542" t="str">
        <f t="shared" si="248"/>
        <v>Wednesday</v>
      </c>
      <c r="I1542">
        <f t="shared" si="249"/>
        <v>12</v>
      </c>
      <c r="J1542" t="str">
        <f t="shared" si="250"/>
        <v>No</v>
      </c>
    </row>
    <row r="1543" spans="1:10" x14ac:dyDescent="0.25">
      <c r="A1543" s="2">
        <f t="shared" si="241"/>
        <v>45372</v>
      </c>
      <c r="B1543">
        <f t="shared" si="242"/>
        <v>2024</v>
      </c>
      <c r="C1543" s="3">
        <f t="shared" si="243"/>
        <v>1</v>
      </c>
      <c r="D1543" t="str">
        <f t="shared" si="244"/>
        <v>March</v>
      </c>
      <c r="E1543" t="str">
        <f t="shared" si="245"/>
        <v>Mar</v>
      </c>
      <c r="F1543">
        <f t="shared" si="246"/>
        <v>21</v>
      </c>
      <c r="G1543">
        <f t="shared" si="247"/>
        <v>5</v>
      </c>
      <c r="H1543" t="str">
        <f t="shared" si="248"/>
        <v>Thursday</v>
      </c>
      <c r="I1543">
        <f t="shared" si="249"/>
        <v>12</v>
      </c>
      <c r="J1543" t="str">
        <f t="shared" si="250"/>
        <v>No</v>
      </c>
    </row>
    <row r="1544" spans="1:10" x14ac:dyDescent="0.25">
      <c r="A1544" s="2">
        <f t="shared" si="241"/>
        <v>45373</v>
      </c>
      <c r="B1544">
        <f t="shared" si="242"/>
        <v>2024</v>
      </c>
      <c r="C1544" s="3">
        <f t="shared" si="243"/>
        <v>1</v>
      </c>
      <c r="D1544" t="str">
        <f t="shared" si="244"/>
        <v>March</v>
      </c>
      <c r="E1544" t="str">
        <f t="shared" si="245"/>
        <v>Mar</v>
      </c>
      <c r="F1544">
        <f t="shared" si="246"/>
        <v>22</v>
      </c>
      <c r="G1544">
        <f t="shared" si="247"/>
        <v>6</v>
      </c>
      <c r="H1544" t="str">
        <f t="shared" si="248"/>
        <v>Friday</v>
      </c>
      <c r="I1544">
        <f t="shared" si="249"/>
        <v>12</v>
      </c>
      <c r="J1544" t="str">
        <f t="shared" si="250"/>
        <v>No</v>
      </c>
    </row>
    <row r="1545" spans="1:10" x14ac:dyDescent="0.25">
      <c r="A1545" s="2">
        <f t="shared" si="241"/>
        <v>45374</v>
      </c>
      <c r="B1545">
        <f t="shared" si="242"/>
        <v>2024</v>
      </c>
      <c r="C1545" s="3">
        <f t="shared" si="243"/>
        <v>1</v>
      </c>
      <c r="D1545" t="str">
        <f t="shared" si="244"/>
        <v>March</v>
      </c>
      <c r="E1545" t="str">
        <f t="shared" si="245"/>
        <v>Mar</v>
      </c>
      <c r="F1545">
        <f t="shared" si="246"/>
        <v>23</v>
      </c>
      <c r="G1545">
        <f t="shared" si="247"/>
        <v>7</v>
      </c>
      <c r="H1545" t="str">
        <f t="shared" si="248"/>
        <v>Saturday</v>
      </c>
      <c r="I1545">
        <f t="shared" si="249"/>
        <v>12</v>
      </c>
      <c r="J1545" t="str">
        <f t="shared" si="250"/>
        <v>Yes</v>
      </c>
    </row>
    <row r="1546" spans="1:10" x14ac:dyDescent="0.25">
      <c r="A1546" s="2">
        <f t="shared" si="241"/>
        <v>45375</v>
      </c>
      <c r="B1546">
        <f t="shared" si="242"/>
        <v>2024</v>
      </c>
      <c r="C1546" s="3">
        <f t="shared" si="243"/>
        <v>1</v>
      </c>
      <c r="D1546" t="str">
        <f t="shared" si="244"/>
        <v>March</v>
      </c>
      <c r="E1546" t="str">
        <f t="shared" si="245"/>
        <v>Mar</v>
      </c>
      <c r="F1546">
        <f t="shared" si="246"/>
        <v>24</v>
      </c>
      <c r="G1546">
        <f t="shared" si="247"/>
        <v>1</v>
      </c>
      <c r="H1546" t="str">
        <f t="shared" si="248"/>
        <v>Sunday</v>
      </c>
      <c r="I1546">
        <f t="shared" si="249"/>
        <v>13</v>
      </c>
      <c r="J1546" t="str">
        <f t="shared" si="250"/>
        <v>Yes</v>
      </c>
    </row>
    <row r="1547" spans="1:10" x14ac:dyDescent="0.25">
      <c r="A1547" s="2">
        <f t="shared" si="241"/>
        <v>45376</v>
      </c>
      <c r="B1547">
        <f t="shared" si="242"/>
        <v>2024</v>
      </c>
      <c r="C1547" s="3">
        <f t="shared" si="243"/>
        <v>1</v>
      </c>
      <c r="D1547" t="str">
        <f t="shared" si="244"/>
        <v>March</v>
      </c>
      <c r="E1547" t="str">
        <f t="shared" si="245"/>
        <v>Mar</v>
      </c>
      <c r="F1547">
        <f t="shared" si="246"/>
        <v>25</v>
      </c>
      <c r="G1547">
        <f t="shared" si="247"/>
        <v>2</v>
      </c>
      <c r="H1547" t="str">
        <f t="shared" si="248"/>
        <v>Monday</v>
      </c>
      <c r="I1547">
        <f t="shared" si="249"/>
        <v>13</v>
      </c>
      <c r="J1547" t="str">
        <f t="shared" si="250"/>
        <v>No</v>
      </c>
    </row>
    <row r="1548" spans="1:10" x14ac:dyDescent="0.25">
      <c r="A1548" s="2">
        <f t="shared" si="241"/>
        <v>45377</v>
      </c>
      <c r="B1548">
        <f t="shared" si="242"/>
        <v>2024</v>
      </c>
      <c r="C1548" s="3">
        <f t="shared" si="243"/>
        <v>1</v>
      </c>
      <c r="D1548" t="str">
        <f t="shared" si="244"/>
        <v>March</v>
      </c>
      <c r="E1548" t="str">
        <f t="shared" si="245"/>
        <v>Mar</v>
      </c>
      <c r="F1548">
        <f t="shared" si="246"/>
        <v>26</v>
      </c>
      <c r="G1548">
        <f t="shared" si="247"/>
        <v>3</v>
      </c>
      <c r="H1548" t="str">
        <f t="shared" si="248"/>
        <v>Tuesday</v>
      </c>
      <c r="I1548">
        <f t="shared" si="249"/>
        <v>13</v>
      </c>
      <c r="J1548" t="str">
        <f t="shared" si="250"/>
        <v>No</v>
      </c>
    </row>
    <row r="1549" spans="1:10" x14ac:dyDescent="0.25">
      <c r="A1549" s="2">
        <f t="shared" si="241"/>
        <v>45378</v>
      </c>
      <c r="B1549">
        <f t="shared" si="242"/>
        <v>2024</v>
      </c>
      <c r="C1549" s="3">
        <f t="shared" si="243"/>
        <v>1</v>
      </c>
      <c r="D1549" t="str">
        <f t="shared" si="244"/>
        <v>March</v>
      </c>
      <c r="E1549" t="str">
        <f t="shared" si="245"/>
        <v>Mar</v>
      </c>
      <c r="F1549">
        <f t="shared" si="246"/>
        <v>27</v>
      </c>
      <c r="G1549">
        <f t="shared" si="247"/>
        <v>4</v>
      </c>
      <c r="H1549" t="str">
        <f t="shared" si="248"/>
        <v>Wednesday</v>
      </c>
      <c r="I1549">
        <f t="shared" si="249"/>
        <v>13</v>
      </c>
      <c r="J1549" t="str">
        <f t="shared" si="250"/>
        <v>No</v>
      </c>
    </row>
    <row r="1550" spans="1:10" x14ac:dyDescent="0.25">
      <c r="A1550" s="2">
        <f t="shared" si="241"/>
        <v>45379</v>
      </c>
      <c r="B1550">
        <f t="shared" si="242"/>
        <v>2024</v>
      </c>
      <c r="C1550" s="3">
        <f t="shared" si="243"/>
        <v>1</v>
      </c>
      <c r="D1550" t="str">
        <f t="shared" si="244"/>
        <v>March</v>
      </c>
      <c r="E1550" t="str">
        <f t="shared" si="245"/>
        <v>Mar</v>
      </c>
      <c r="F1550">
        <f t="shared" si="246"/>
        <v>28</v>
      </c>
      <c r="G1550">
        <f t="shared" si="247"/>
        <v>5</v>
      </c>
      <c r="H1550" t="str">
        <f t="shared" si="248"/>
        <v>Thursday</v>
      </c>
      <c r="I1550">
        <f t="shared" si="249"/>
        <v>13</v>
      </c>
      <c r="J1550" t="str">
        <f t="shared" si="250"/>
        <v>No</v>
      </c>
    </row>
    <row r="1551" spans="1:10" x14ac:dyDescent="0.25">
      <c r="A1551" s="2">
        <f t="shared" si="241"/>
        <v>45380</v>
      </c>
      <c r="B1551">
        <f t="shared" si="242"/>
        <v>2024</v>
      </c>
      <c r="C1551" s="3">
        <f t="shared" si="243"/>
        <v>1</v>
      </c>
      <c r="D1551" t="str">
        <f t="shared" si="244"/>
        <v>March</v>
      </c>
      <c r="E1551" t="str">
        <f t="shared" si="245"/>
        <v>Mar</v>
      </c>
      <c r="F1551">
        <f t="shared" si="246"/>
        <v>29</v>
      </c>
      <c r="G1551">
        <f t="shared" si="247"/>
        <v>6</v>
      </c>
      <c r="H1551" t="str">
        <f t="shared" si="248"/>
        <v>Friday</v>
      </c>
      <c r="I1551">
        <f t="shared" si="249"/>
        <v>13</v>
      </c>
      <c r="J1551" t="str">
        <f t="shared" si="250"/>
        <v>No</v>
      </c>
    </row>
    <row r="1552" spans="1:10" x14ac:dyDescent="0.25">
      <c r="A1552" s="2">
        <f t="shared" si="241"/>
        <v>45381</v>
      </c>
      <c r="B1552">
        <f t="shared" si="242"/>
        <v>2024</v>
      </c>
      <c r="C1552" s="3">
        <f t="shared" si="243"/>
        <v>1</v>
      </c>
      <c r="D1552" t="str">
        <f t="shared" si="244"/>
        <v>March</v>
      </c>
      <c r="E1552" t="str">
        <f t="shared" si="245"/>
        <v>Mar</v>
      </c>
      <c r="F1552">
        <f t="shared" si="246"/>
        <v>30</v>
      </c>
      <c r="G1552">
        <f t="shared" si="247"/>
        <v>7</v>
      </c>
      <c r="H1552" t="str">
        <f t="shared" si="248"/>
        <v>Saturday</v>
      </c>
      <c r="I1552">
        <f t="shared" si="249"/>
        <v>13</v>
      </c>
      <c r="J1552" t="str">
        <f t="shared" si="250"/>
        <v>Yes</v>
      </c>
    </row>
    <row r="1553" spans="1:10" x14ac:dyDescent="0.25">
      <c r="A1553" s="2">
        <f t="shared" si="241"/>
        <v>45382</v>
      </c>
      <c r="B1553">
        <f t="shared" si="242"/>
        <v>2024</v>
      </c>
      <c r="C1553" s="3">
        <f t="shared" si="243"/>
        <v>1</v>
      </c>
      <c r="D1553" t="str">
        <f t="shared" si="244"/>
        <v>March</v>
      </c>
      <c r="E1553" t="str">
        <f t="shared" si="245"/>
        <v>Mar</v>
      </c>
      <c r="F1553">
        <f t="shared" si="246"/>
        <v>31</v>
      </c>
      <c r="G1553">
        <f t="shared" si="247"/>
        <v>1</v>
      </c>
      <c r="H1553" t="str">
        <f t="shared" si="248"/>
        <v>Sunday</v>
      </c>
      <c r="I1553">
        <f t="shared" si="249"/>
        <v>14</v>
      </c>
      <c r="J1553" t="str">
        <f t="shared" si="250"/>
        <v>Yes</v>
      </c>
    </row>
    <row r="1554" spans="1:10" x14ac:dyDescent="0.25">
      <c r="A1554" s="2">
        <f t="shared" si="241"/>
        <v>45383</v>
      </c>
      <c r="B1554">
        <f t="shared" si="242"/>
        <v>2024</v>
      </c>
      <c r="C1554" s="3">
        <f t="shared" si="243"/>
        <v>2</v>
      </c>
      <c r="D1554" t="str">
        <f t="shared" si="244"/>
        <v>April</v>
      </c>
      <c r="E1554" t="str">
        <f t="shared" si="245"/>
        <v>Apr</v>
      </c>
      <c r="F1554">
        <f t="shared" si="246"/>
        <v>1</v>
      </c>
      <c r="G1554">
        <f t="shared" si="247"/>
        <v>2</v>
      </c>
      <c r="H1554" t="str">
        <f t="shared" si="248"/>
        <v>Monday</v>
      </c>
      <c r="I1554">
        <f t="shared" si="249"/>
        <v>14</v>
      </c>
      <c r="J1554" t="str">
        <f t="shared" si="250"/>
        <v>No</v>
      </c>
    </row>
    <row r="1555" spans="1:10" x14ac:dyDescent="0.25">
      <c r="A1555" s="2">
        <f t="shared" si="241"/>
        <v>45384</v>
      </c>
      <c r="B1555">
        <f t="shared" si="242"/>
        <v>2024</v>
      </c>
      <c r="C1555" s="3">
        <f t="shared" si="243"/>
        <v>2</v>
      </c>
      <c r="D1555" t="str">
        <f t="shared" si="244"/>
        <v>April</v>
      </c>
      <c r="E1555" t="str">
        <f t="shared" si="245"/>
        <v>Apr</v>
      </c>
      <c r="F1555">
        <f t="shared" si="246"/>
        <v>2</v>
      </c>
      <c r="G1555">
        <f t="shared" si="247"/>
        <v>3</v>
      </c>
      <c r="H1555" t="str">
        <f t="shared" si="248"/>
        <v>Tuesday</v>
      </c>
      <c r="I1555">
        <f t="shared" si="249"/>
        <v>14</v>
      </c>
      <c r="J1555" t="str">
        <f t="shared" si="250"/>
        <v>No</v>
      </c>
    </row>
    <row r="1556" spans="1:10" x14ac:dyDescent="0.25">
      <c r="A1556" s="2">
        <f t="shared" si="241"/>
        <v>45385</v>
      </c>
      <c r="B1556">
        <f t="shared" si="242"/>
        <v>2024</v>
      </c>
      <c r="C1556" s="3">
        <f t="shared" si="243"/>
        <v>2</v>
      </c>
      <c r="D1556" t="str">
        <f t="shared" si="244"/>
        <v>April</v>
      </c>
      <c r="E1556" t="str">
        <f t="shared" si="245"/>
        <v>Apr</v>
      </c>
      <c r="F1556">
        <f t="shared" si="246"/>
        <v>3</v>
      </c>
      <c r="G1556">
        <f t="shared" si="247"/>
        <v>4</v>
      </c>
      <c r="H1556" t="str">
        <f t="shared" si="248"/>
        <v>Wednesday</v>
      </c>
      <c r="I1556">
        <f t="shared" si="249"/>
        <v>14</v>
      </c>
      <c r="J1556" t="str">
        <f t="shared" si="250"/>
        <v>No</v>
      </c>
    </row>
    <row r="1557" spans="1:10" x14ac:dyDescent="0.25">
      <c r="A1557" s="2">
        <f t="shared" si="241"/>
        <v>45386</v>
      </c>
      <c r="B1557">
        <f t="shared" si="242"/>
        <v>2024</v>
      </c>
      <c r="C1557" s="3">
        <f t="shared" si="243"/>
        <v>2</v>
      </c>
      <c r="D1557" t="str">
        <f t="shared" si="244"/>
        <v>April</v>
      </c>
      <c r="E1557" t="str">
        <f t="shared" si="245"/>
        <v>Apr</v>
      </c>
      <c r="F1557">
        <f t="shared" si="246"/>
        <v>4</v>
      </c>
      <c r="G1557">
        <f t="shared" si="247"/>
        <v>5</v>
      </c>
      <c r="H1557" t="str">
        <f t="shared" si="248"/>
        <v>Thursday</v>
      </c>
      <c r="I1557">
        <f t="shared" si="249"/>
        <v>14</v>
      </c>
      <c r="J1557" t="str">
        <f t="shared" si="250"/>
        <v>No</v>
      </c>
    </row>
    <row r="1558" spans="1:10" x14ac:dyDescent="0.25">
      <c r="A1558" s="2">
        <f t="shared" si="241"/>
        <v>45387</v>
      </c>
      <c r="B1558">
        <f t="shared" si="242"/>
        <v>2024</v>
      </c>
      <c r="C1558" s="3">
        <f t="shared" si="243"/>
        <v>2</v>
      </c>
      <c r="D1558" t="str">
        <f t="shared" si="244"/>
        <v>April</v>
      </c>
      <c r="E1558" t="str">
        <f t="shared" si="245"/>
        <v>Apr</v>
      </c>
      <c r="F1558">
        <f t="shared" si="246"/>
        <v>5</v>
      </c>
      <c r="G1558">
        <f t="shared" si="247"/>
        <v>6</v>
      </c>
      <c r="H1558" t="str">
        <f t="shared" si="248"/>
        <v>Friday</v>
      </c>
      <c r="I1558">
        <f t="shared" si="249"/>
        <v>14</v>
      </c>
      <c r="J1558" t="str">
        <f t="shared" si="250"/>
        <v>No</v>
      </c>
    </row>
    <row r="1559" spans="1:10" x14ac:dyDescent="0.25">
      <c r="A1559" s="2">
        <f t="shared" si="241"/>
        <v>45388</v>
      </c>
      <c r="B1559">
        <f t="shared" si="242"/>
        <v>2024</v>
      </c>
      <c r="C1559" s="3">
        <f t="shared" si="243"/>
        <v>2</v>
      </c>
      <c r="D1559" t="str">
        <f t="shared" si="244"/>
        <v>April</v>
      </c>
      <c r="E1559" t="str">
        <f t="shared" si="245"/>
        <v>Apr</v>
      </c>
      <c r="F1559">
        <f t="shared" si="246"/>
        <v>6</v>
      </c>
      <c r="G1559">
        <f t="shared" si="247"/>
        <v>7</v>
      </c>
      <c r="H1559" t="str">
        <f t="shared" si="248"/>
        <v>Saturday</v>
      </c>
      <c r="I1559">
        <f t="shared" si="249"/>
        <v>14</v>
      </c>
      <c r="J1559" t="str">
        <f t="shared" si="250"/>
        <v>Yes</v>
      </c>
    </row>
    <row r="1560" spans="1:10" x14ac:dyDescent="0.25">
      <c r="A1560" s="2">
        <f t="shared" si="241"/>
        <v>45389</v>
      </c>
      <c r="B1560">
        <f t="shared" si="242"/>
        <v>2024</v>
      </c>
      <c r="C1560" s="3">
        <f t="shared" si="243"/>
        <v>2</v>
      </c>
      <c r="D1560" t="str">
        <f t="shared" si="244"/>
        <v>April</v>
      </c>
      <c r="E1560" t="str">
        <f t="shared" si="245"/>
        <v>Apr</v>
      </c>
      <c r="F1560">
        <f t="shared" si="246"/>
        <v>7</v>
      </c>
      <c r="G1560">
        <f t="shared" si="247"/>
        <v>1</v>
      </c>
      <c r="H1560" t="str">
        <f t="shared" si="248"/>
        <v>Sunday</v>
      </c>
      <c r="I1560">
        <f t="shared" si="249"/>
        <v>15</v>
      </c>
      <c r="J1560" t="str">
        <f t="shared" si="250"/>
        <v>Yes</v>
      </c>
    </row>
    <row r="1561" spans="1:10" x14ac:dyDescent="0.25">
      <c r="A1561" s="2">
        <f t="shared" si="241"/>
        <v>45390</v>
      </c>
      <c r="B1561">
        <f t="shared" si="242"/>
        <v>2024</v>
      </c>
      <c r="C1561" s="3">
        <f t="shared" si="243"/>
        <v>2</v>
      </c>
      <c r="D1561" t="str">
        <f t="shared" si="244"/>
        <v>April</v>
      </c>
      <c r="E1561" t="str">
        <f t="shared" si="245"/>
        <v>Apr</v>
      </c>
      <c r="F1561">
        <f t="shared" si="246"/>
        <v>8</v>
      </c>
      <c r="G1561">
        <f t="shared" si="247"/>
        <v>2</v>
      </c>
      <c r="H1561" t="str">
        <f t="shared" si="248"/>
        <v>Monday</v>
      </c>
      <c r="I1561">
        <f t="shared" si="249"/>
        <v>15</v>
      </c>
      <c r="J1561" t="str">
        <f t="shared" si="250"/>
        <v>No</v>
      </c>
    </row>
    <row r="1562" spans="1:10" x14ac:dyDescent="0.25">
      <c r="A1562" s="2">
        <f t="shared" si="241"/>
        <v>45391</v>
      </c>
      <c r="B1562">
        <f t="shared" si="242"/>
        <v>2024</v>
      </c>
      <c r="C1562" s="3">
        <f t="shared" si="243"/>
        <v>2</v>
      </c>
      <c r="D1562" t="str">
        <f t="shared" si="244"/>
        <v>April</v>
      </c>
      <c r="E1562" t="str">
        <f t="shared" si="245"/>
        <v>Apr</v>
      </c>
      <c r="F1562">
        <f t="shared" si="246"/>
        <v>9</v>
      </c>
      <c r="G1562">
        <f t="shared" si="247"/>
        <v>3</v>
      </c>
      <c r="H1562" t="str">
        <f t="shared" si="248"/>
        <v>Tuesday</v>
      </c>
      <c r="I1562">
        <f t="shared" si="249"/>
        <v>15</v>
      </c>
      <c r="J1562" t="str">
        <f t="shared" si="250"/>
        <v>No</v>
      </c>
    </row>
    <row r="1563" spans="1:10" x14ac:dyDescent="0.25">
      <c r="A1563" s="2">
        <f t="shared" si="241"/>
        <v>45392</v>
      </c>
      <c r="B1563">
        <f t="shared" si="242"/>
        <v>2024</v>
      </c>
      <c r="C1563" s="3">
        <f t="shared" si="243"/>
        <v>2</v>
      </c>
      <c r="D1563" t="str">
        <f t="shared" si="244"/>
        <v>April</v>
      </c>
      <c r="E1563" t="str">
        <f t="shared" si="245"/>
        <v>Apr</v>
      </c>
      <c r="F1563">
        <f t="shared" si="246"/>
        <v>10</v>
      </c>
      <c r="G1563">
        <f t="shared" si="247"/>
        <v>4</v>
      </c>
      <c r="H1563" t="str">
        <f t="shared" si="248"/>
        <v>Wednesday</v>
      </c>
      <c r="I1563">
        <f t="shared" si="249"/>
        <v>15</v>
      </c>
      <c r="J1563" t="str">
        <f t="shared" si="250"/>
        <v>No</v>
      </c>
    </row>
    <row r="1564" spans="1:10" x14ac:dyDescent="0.25">
      <c r="A1564" s="2">
        <f t="shared" si="241"/>
        <v>45393</v>
      </c>
      <c r="B1564">
        <f t="shared" si="242"/>
        <v>2024</v>
      </c>
      <c r="C1564" s="3">
        <f t="shared" si="243"/>
        <v>2</v>
      </c>
      <c r="D1564" t="str">
        <f t="shared" si="244"/>
        <v>April</v>
      </c>
      <c r="E1564" t="str">
        <f t="shared" si="245"/>
        <v>Apr</v>
      </c>
      <c r="F1564">
        <f t="shared" si="246"/>
        <v>11</v>
      </c>
      <c r="G1564">
        <f t="shared" si="247"/>
        <v>5</v>
      </c>
      <c r="H1564" t="str">
        <f t="shared" si="248"/>
        <v>Thursday</v>
      </c>
      <c r="I1564">
        <f t="shared" si="249"/>
        <v>15</v>
      </c>
      <c r="J1564" t="str">
        <f t="shared" si="250"/>
        <v>No</v>
      </c>
    </row>
    <row r="1565" spans="1:10" x14ac:dyDescent="0.25">
      <c r="A1565" s="2">
        <f t="shared" si="241"/>
        <v>45394</v>
      </c>
      <c r="B1565">
        <f t="shared" si="242"/>
        <v>2024</v>
      </c>
      <c r="C1565" s="3">
        <f t="shared" si="243"/>
        <v>2</v>
      </c>
      <c r="D1565" t="str">
        <f t="shared" si="244"/>
        <v>April</v>
      </c>
      <c r="E1565" t="str">
        <f t="shared" si="245"/>
        <v>Apr</v>
      </c>
      <c r="F1565">
        <f t="shared" si="246"/>
        <v>12</v>
      </c>
      <c r="G1565">
        <f t="shared" si="247"/>
        <v>6</v>
      </c>
      <c r="H1565" t="str">
        <f t="shared" si="248"/>
        <v>Friday</v>
      </c>
      <c r="I1565">
        <f t="shared" si="249"/>
        <v>15</v>
      </c>
      <c r="J1565" t="str">
        <f t="shared" si="250"/>
        <v>No</v>
      </c>
    </row>
    <row r="1566" spans="1:10" x14ac:dyDescent="0.25">
      <c r="A1566" s="2">
        <f t="shared" si="241"/>
        <v>45395</v>
      </c>
      <c r="B1566">
        <f t="shared" si="242"/>
        <v>2024</v>
      </c>
      <c r="C1566" s="3">
        <f t="shared" si="243"/>
        <v>2</v>
      </c>
      <c r="D1566" t="str">
        <f t="shared" si="244"/>
        <v>April</v>
      </c>
      <c r="E1566" t="str">
        <f t="shared" si="245"/>
        <v>Apr</v>
      </c>
      <c r="F1566">
        <f t="shared" si="246"/>
        <v>13</v>
      </c>
      <c r="G1566">
        <f t="shared" si="247"/>
        <v>7</v>
      </c>
      <c r="H1566" t="str">
        <f t="shared" si="248"/>
        <v>Saturday</v>
      </c>
      <c r="I1566">
        <f t="shared" si="249"/>
        <v>15</v>
      </c>
      <c r="J1566" t="str">
        <f t="shared" si="250"/>
        <v>Yes</v>
      </c>
    </row>
    <row r="1567" spans="1:10" x14ac:dyDescent="0.25">
      <c r="A1567" s="2">
        <f t="shared" si="241"/>
        <v>45396</v>
      </c>
      <c r="B1567">
        <f t="shared" si="242"/>
        <v>2024</v>
      </c>
      <c r="C1567" s="3">
        <f t="shared" si="243"/>
        <v>2</v>
      </c>
      <c r="D1567" t="str">
        <f t="shared" si="244"/>
        <v>April</v>
      </c>
      <c r="E1567" t="str">
        <f t="shared" si="245"/>
        <v>Apr</v>
      </c>
      <c r="F1567">
        <f t="shared" si="246"/>
        <v>14</v>
      </c>
      <c r="G1567">
        <f t="shared" si="247"/>
        <v>1</v>
      </c>
      <c r="H1567" t="str">
        <f t="shared" si="248"/>
        <v>Sunday</v>
      </c>
      <c r="I1567">
        <f t="shared" si="249"/>
        <v>16</v>
      </c>
      <c r="J1567" t="str">
        <f t="shared" si="250"/>
        <v>Yes</v>
      </c>
    </row>
    <row r="1568" spans="1:10" x14ac:dyDescent="0.25">
      <c r="A1568" s="2">
        <f t="shared" si="241"/>
        <v>45397</v>
      </c>
      <c r="B1568">
        <f t="shared" si="242"/>
        <v>2024</v>
      </c>
      <c r="C1568" s="3">
        <f t="shared" si="243"/>
        <v>2</v>
      </c>
      <c r="D1568" t="str">
        <f t="shared" si="244"/>
        <v>April</v>
      </c>
      <c r="E1568" t="str">
        <f t="shared" si="245"/>
        <v>Apr</v>
      </c>
      <c r="F1568">
        <f t="shared" si="246"/>
        <v>15</v>
      </c>
      <c r="G1568">
        <f t="shared" si="247"/>
        <v>2</v>
      </c>
      <c r="H1568" t="str">
        <f t="shared" si="248"/>
        <v>Monday</v>
      </c>
      <c r="I1568">
        <f t="shared" si="249"/>
        <v>16</v>
      </c>
      <c r="J1568" t="str">
        <f t="shared" si="250"/>
        <v>No</v>
      </c>
    </row>
    <row r="1569" spans="1:10" x14ac:dyDescent="0.25">
      <c r="A1569" s="2">
        <f t="shared" si="241"/>
        <v>45398</v>
      </c>
      <c r="B1569">
        <f t="shared" si="242"/>
        <v>2024</v>
      </c>
      <c r="C1569" s="3">
        <f t="shared" si="243"/>
        <v>2</v>
      </c>
      <c r="D1569" t="str">
        <f t="shared" si="244"/>
        <v>April</v>
      </c>
      <c r="E1569" t="str">
        <f t="shared" si="245"/>
        <v>Apr</v>
      </c>
      <c r="F1569">
        <f t="shared" si="246"/>
        <v>16</v>
      </c>
      <c r="G1569">
        <f t="shared" si="247"/>
        <v>3</v>
      </c>
      <c r="H1569" t="str">
        <f t="shared" si="248"/>
        <v>Tuesday</v>
      </c>
      <c r="I1569">
        <f t="shared" si="249"/>
        <v>16</v>
      </c>
      <c r="J1569" t="str">
        <f t="shared" si="250"/>
        <v>No</v>
      </c>
    </row>
    <row r="1570" spans="1:10" x14ac:dyDescent="0.25">
      <c r="A1570" s="2">
        <f t="shared" si="241"/>
        <v>45399</v>
      </c>
      <c r="B1570">
        <f t="shared" si="242"/>
        <v>2024</v>
      </c>
      <c r="C1570" s="3">
        <f t="shared" si="243"/>
        <v>2</v>
      </c>
      <c r="D1570" t="str">
        <f t="shared" si="244"/>
        <v>April</v>
      </c>
      <c r="E1570" t="str">
        <f t="shared" si="245"/>
        <v>Apr</v>
      </c>
      <c r="F1570">
        <f t="shared" si="246"/>
        <v>17</v>
      </c>
      <c r="G1570">
        <f t="shared" si="247"/>
        <v>4</v>
      </c>
      <c r="H1570" t="str">
        <f t="shared" si="248"/>
        <v>Wednesday</v>
      </c>
      <c r="I1570">
        <f t="shared" si="249"/>
        <v>16</v>
      </c>
      <c r="J1570" t="str">
        <f t="shared" si="250"/>
        <v>No</v>
      </c>
    </row>
    <row r="1571" spans="1:10" x14ac:dyDescent="0.25">
      <c r="A1571" s="2">
        <f t="shared" si="241"/>
        <v>45400</v>
      </c>
      <c r="B1571">
        <f t="shared" si="242"/>
        <v>2024</v>
      </c>
      <c r="C1571" s="3">
        <f t="shared" si="243"/>
        <v>2</v>
      </c>
      <c r="D1571" t="str">
        <f t="shared" si="244"/>
        <v>April</v>
      </c>
      <c r="E1571" t="str">
        <f t="shared" si="245"/>
        <v>Apr</v>
      </c>
      <c r="F1571">
        <f t="shared" si="246"/>
        <v>18</v>
      </c>
      <c r="G1571">
        <f t="shared" si="247"/>
        <v>5</v>
      </c>
      <c r="H1571" t="str">
        <f t="shared" si="248"/>
        <v>Thursday</v>
      </c>
      <c r="I1571">
        <f t="shared" si="249"/>
        <v>16</v>
      </c>
      <c r="J1571" t="str">
        <f t="shared" si="250"/>
        <v>No</v>
      </c>
    </row>
    <row r="1572" spans="1:10" x14ac:dyDescent="0.25">
      <c r="A1572" s="2">
        <f t="shared" si="241"/>
        <v>45401</v>
      </c>
      <c r="B1572">
        <f t="shared" si="242"/>
        <v>2024</v>
      </c>
      <c r="C1572" s="3">
        <f t="shared" si="243"/>
        <v>2</v>
      </c>
      <c r="D1572" t="str">
        <f t="shared" si="244"/>
        <v>April</v>
      </c>
      <c r="E1572" t="str">
        <f t="shared" si="245"/>
        <v>Apr</v>
      </c>
      <c r="F1572">
        <f t="shared" si="246"/>
        <v>19</v>
      </c>
      <c r="G1572">
        <f t="shared" si="247"/>
        <v>6</v>
      </c>
      <c r="H1572" t="str">
        <f t="shared" si="248"/>
        <v>Friday</v>
      </c>
      <c r="I1572">
        <f t="shared" si="249"/>
        <v>16</v>
      </c>
      <c r="J1572" t="str">
        <f t="shared" si="250"/>
        <v>No</v>
      </c>
    </row>
    <row r="1573" spans="1:10" x14ac:dyDescent="0.25">
      <c r="A1573" s="2">
        <f t="shared" si="241"/>
        <v>45402</v>
      </c>
      <c r="B1573">
        <f t="shared" si="242"/>
        <v>2024</v>
      </c>
      <c r="C1573" s="3">
        <f t="shared" si="243"/>
        <v>2</v>
      </c>
      <c r="D1573" t="str">
        <f t="shared" si="244"/>
        <v>April</v>
      </c>
      <c r="E1573" t="str">
        <f t="shared" si="245"/>
        <v>Apr</v>
      </c>
      <c r="F1573">
        <f t="shared" si="246"/>
        <v>20</v>
      </c>
      <c r="G1573">
        <f t="shared" si="247"/>
        <v>7</v>
      </c>
      <c r="H1573" t="str">
        <f t="shared" si="248"/>
        <v>Saturday</v>
      </c>
      <c r="I1573">
        <f t="shared" si="249"/>
        <v>16</v>
      </c>
      <c r="J1573" t="str">
        <f t="shared" si="250"/>
        <v>Yes</v>
      </c>
    </row>
    <row r="1574" spans="1:10" x14ac:dyDescent="0.25">
      <c r="A1574" s="2">
        <f t="shared" si="241"/>
        <v>45403</v>
      </c>
      <c r="B1574">
        <f t="shared" si="242"/>
        <v>2024</v>
      </c>
      <c r="C1574" s="3">
        <f t="shared" si="243"/>
        <v>2</v>
      </c>
      <c r="D1574" t="str">
        <f t="shared" si="244"/>
        <v>April</v>
      </c>
      <c r="E1574" t="str">
        <f t="shared" si="245"/>
        <v>Apr</v>
      </c>
      <c r="F1574">
        <f t="shared" si="246"/>
        <v>21</v>
      </c>
      <c r="G1574">
        <f t="shared" si="247"/>
        <v>1</v>
      </c>
      <c r="H1574" t="str">
        <f t="shared" si="248"/>
        <v>Sunday</v>
      </c>
      <c r="I1574">
        <f t="shared" si="249"/>
        <v>17</v>
      </c>
      <c r="J1574" t="str">
        <f t="shared" si="250"/>
        <v>Yes</v>
      </c>
    </row>
    <row r="1575" spans="1:10" x14ac:dyDescent="0.25">
      <c r="A1575" s="2">
        <f t="shared" ref="A1575:A1638" si="251">A1574+1</f>
        <v>45404</v>
      </c>
      <c r="B1575">
        <f t="shared" si="242"/>
        <v>2024</v>
      </c>
      <c r="C1575" s="3">
        <f t="shared" si="243"/>
        <v>2</v>
      </c>
      <c r="D1575" t="str">
        <f t="shared" si="244"/>
        <v>April</v>
      </c>
      <c r="E1575" t="str">
        <f t="shared" si="245"/>
        <v>Apr</v>
      </c>
      <c r="F1575">
        <f t="shared" si="246"/>
        <v>22</v>
      </c>
      <c r="G1575">
        <f t="shared" si="247"/>
        <v>2</v>
      </c>
      <c r="H1575" t="str">
        <f t="shared" si="248"/>
        <v>Monday</v>
      </c>
      <c r="I1575">
        <f t="shared" si="249"/>
        <v>17</v>
      </c>
      <c r="J1575" t="str">
        <f t="shared" si="250"/>
        <v>No</v>
      </c>
    </row>
    <row r="1576" spans="1:10" x14ac:dyDescent="0.25">
      <c r="A1576" s="2">
        <f t="shared" si="251"/>
        <v>45405</v>
      </c>
      <c r="B1576">
        <f t="shared" si="242"/>
        <v>2024</v>
      </c>
      <c r="C1576" s="3">
        <f t="shared" si="243"/>
        <v>2</v>
      </c>
      <c r="D1576" t="str">
        <f t="shared" si="244"/>
        <v>April</v>
      </c>
      <c r="E1576" t="str">
        <f t="shared" si="245"/>
        <v>Apr</v>
      </c>
      <c r="F1576">
        <f t="shared" si="246"/>
        <v>23</v>
      </c>
      <c r="G1576">
        <f t="shared" si="247"/>
        <v>3</v>
      </c>
      <c r="H1576" t="str">
        <f t="shared" si="248"/>
        <v>Tuesday</v>
      </c>
      <c r="I1576">
        <f t="shared" si="249"/>
        <v>17</v>
      </c>
      <c r="J1576" t="str">
        <f t="shared" si="250"/>
        <v>No</v>
      </c>
    </row>
    <row r="1577" spans="1:10" x14ac:dyDescent="0.25">
      <c r="A1577" s="2">
        <f t="shared" si="251"/>
        <v>45406</v>
      </c>
      <c r="B1577">
        <f t="shared" si="242"/>
        <v>2024</v>
      </c>
      <c r="C1577" s="3">
        <f t="shared" si="243"/>
        <v>2</v>
      </c>
      <c r="D1577" t="str">
        <f t="shared" si="244"/>
        <v>April</v>
      </c>
      <c r="E1577" t="str">
        <f t="shared" si="245"/>
        <v>Apr</v>
      </c>
      <c r="F1577">
        <f t="shared" si="246"/>
        <v>24</v>
      </c>
      <c r="G1577">
        <f t="shared" si="247"/>
        <v>4</v>
      </c>
      <c r="H1577" t="str">
        <f t="shared" si="248"/>
        <v>Wednesday</v>
      </c>
      <c r="I1577">
        <f t="shared" si="249"/>
        <v>17</v>
      </c>
      <c r="J1577" t="str">
        <f t="shared" si="250"/>
        <v>No</v>
      </c>
    </row>
    <row r="1578" spans="1:10" x14ac:dyDescent="0.25">
      <c r="A1578" s="2">
        <f t="shared" si="251"/>
        <v>45407</v>
      </c>
      <c r="B1578">
        <f t="shared" si="242"/>
        <v>2024</v>
      </c>
      <c r="C1578" s="3">
        <f t="shared" si="243"/>
        <v>2</v>
      </c>
      <c r="D1578" t="str">
        <f t="shared" si="244"/>
        <v>April</v>
      </c>
      <c r="E1578" t="str">
        <f t="shared" si="245"/>
        <v>Apr</v>
      </c>
      <c r="F1578">
        <f t="shared" si="246"/>
        <v>25</v>
      </c>
      <c r="G1578">
        <f t="shared" si="247"/>
        <v>5</v>
      </c>
      <c r="H1578" t="str">
        <f t="shared" si="248"/>
        <v>Thursday</v>
      </c>
      <c r="I1578">
        <f t="shared" si="249"/>
        <v>17</v>
      </c>
      <c r="J1578" t="str">
        <f t="shared" si="250"/>
        <v>No</v>
      </c>
    </row>
    <row r="1579" spans="1:10" x14ac:dyDescent="0.25">
      <c r="A1579" s="2">
        <f t="shared" si="251"/>
        <v>45408</v>
      </c>
      <c r="B1579">
        <f t="shared" si="242"/>
        <v>2024</v>
      </c>
      <c r="C1579" s="3">
        <f t="shared" si="243"/>
        <v>2</v>
      </c>
      <c r="D1579" t="str">
        <f t="shared" si="244"/>
        <v>April</v>
      </c>
      <c r="E1579" t="str">
        <f t="shared" si="245"/>
        <v>Apr</v>
      </c>
      <c r="F1579">
        <f t="shared" si="246"/>
        <v>26</v>
      </c>
      <c r="G1579">
        <f t="shared" si="247"/>
        <v>6</v>
      </c>
      <c r="H1579" t="str">
        <f t="shared" si="248"/>
        <v>Friday</v>
      </c>
      <c r="I1579">
        <f t="shared" si="249"/>
        <v>17</v>
      </c>
      <c r="J1579" t="str">
        <f t="shared" si="250"/>
        <v>No</v>
      </c>
    </row>
    <row r="1580" spans="1:10" x14ac:dyDescent="0.25">
      <c r="A1580" s="2">
        <f t="shared" si="251"/>
        <v>45409</v>
      </c>
      <c r="B1580">
        <f t="shared" si="242"/>
        <v>2024</v>
      </c>
      <c r="C1580" s="3">
        <f t="shared" si="243"/>
        <v>2</v>
      </c>
      <c r="D1580" t="str">
        <f t="shared" si="244"/>
        <v>April</v>
      </c>
      <c r="E1580" t="str">
        <f t="shared" si="245"/>
        <v>Apr</v>
      </c>
      <c r="F1580">
        <f t="shared" si="246"/>
        <v>27</v>
      </c>
      <c r="G1580">
        <f t="shared" si="247"/>
        <v>7</v>
      </c>
      <c r="H1580" t="str">
        <f t="shared" si="248"/>
        <v>Saturday</v>
      </c>
      <c r="I1580">
        <f t="shared" si="249"/>
        <v>17</v>
      </c>
      <c r="J1580" t="str">
        <f t="shared" si="250"/>
        <v>Yes</v>
      </c>
    </row>
    <row r="1581" spans="1:10" x14ac:dyDescent="0.25">
      <c r="A1581" s="2">
        <f t="shared" si="251"/>
        <v>45410</v>
      </c>
      <c r="B1581">
        <f t="shared" si="242"/>
        <v>2024</v>
      </c>
      <c r="C1581" s="3">
        <f t="shared" si="243"/>
        <v>2</v>
      </c>
      <c r="D1581" t="str">
        <f t="shared" si="244"/>
        <v>April</v>
      </c>
      <c r="E1581" t="str">
        <f t="shared" si="245"/>
        <v>Apr</v>
      </c>
      <c r="F1581">
        <f t="shared" si="246"/>
        <v>28</v>
      </c>
      <c r="G1581">
        <f t="shared" si="247"/>
        <v>1</v>
      </c>
      <c r="H1581" t="str">
        <f t="shared" si="248"/>
        <v>Sunday</v>
      </c>
      <c r="I1581">
        <f t="shared" si="249"/>
        <v>18</v>
      </c>
      <c r="J1581" t="str">
        <f t="shared" si="250"/>
        <v>Yes</v>
      </c>
    </row>
    <row r="1582" spans="1:10" x14ac:dyDescent="0.25">
      <c r="A1582" s="2">
        <f t="shared" si="251"/>
        <v>45411</v>
      </c>
      <c r="B1582">
        <f t="shared" si="242"/>
        <v>2024</v>
      </c>
      <c r="C1582" s="3">
        <f t="shared" si="243"/>
        <v>2</v>
      </c>
      <c r="D1582" t="str">
        <f t="shared" si="244"/>
        <v>April</v>
      </c>
      <c r="E1582" t="str">
        <f t="shared" si="245"/>
        <v>Apr</v>
      </c>
      <c r="F1582">
        <f t="shared" si="246"/>
        <v>29</v>
      </c>
      <c r="G1582">
        <f t="shared" si="247"/>
        <v>2</v>
      </c>
      <c r="H1582" t="str">
        <f t="shared" si="248"/>
        <v>Monday</v>
      </c>
      <c r="I1582">
        <f t="shared" si="249"/>
        <v>18</v>
      </c>
      <c r="J1582" t="str">
        <f t="shared" si="250"/>
        <v>No</v>
      </c>
    </row>
    <row r="1583" spans="1:10" x14ac:dyDescent="0.25">
      <c r="A1583" s="2">
        <f t="shared" si="251"/>
        <v>45412</v>
      </c>
      <c r="B1583">
        <f t="shared" si="242"/>
        <v>2024</v>
      </c>
      <c r="C1583" s="3">
        <f t="shared" si="243"/>
        <v>2</v>
      </c>
      <c r="D1583" t="str">
        <f t="shared" si="244"/>
        <v>April</v>
      </c>
      <c r="E1583" t="str">
        <f t="shared" si="245"/>
        <v>Apr</v>
      </c>
      <c r="F1583">
        <f t="shared" si="246"/>
        <v>30</v>
      </c>
      <c r="G1583">
        <f t="shared" si="247"/>
        <v>3</v>
      </c>
      <c r="H1583" t="str">
        <f t="shared" si="248"/>
        <v>Tuesday</v>
      </c>
      <c r="I1583">
        <f t="shared" si="249"/>
        <v>18</v>
      </c>
      <c r="J1583" t="str">
        <f t="shared" si="250"/>
        <v>No</v>
      </c>
    </row>
    <row r="1584" spans="1:10" x14ac:dyDescent="0.25">
      <c r="A1584" s="2">
        <f t="shared" si="251"/>
        <v>45413</v>
      </c>
      <c r="B1584">
        <f t="shared" si="242"/>
        <v>2024</v>
      </c>
      <c r="C1584" s="3">
        <f t="shared" si="243"/>
        <v>2</v>
      </c>
      <c r="D1584" t="str">
        <f t="shared" si="244"/>
        <v>May</v>
      </c>
      <c r="E1584" t="str">
        <f t="shared" si="245"/>
        <v>May</v>
      </c>
      <c r="F1584">
        <f t="shared" si="246"/>
        <v>1</v>
      </c>
      <c r="G1584">
        <f t="shared" si="247"/>
        <v>4</v>
      </c>
      <c r="H1584" t="str">
        <f t="shared" si="248"/>
        <v>Wednesday</v>
      </c>
      <c r="I1584">
        <f t="shared" si="249"/>
        <v>18</v>
      </c>
      <c r="J1584" t="str">
        <f t="shared" si="250"/>
        <v>No</v>
      </c>
    </row>
    <row r="1585" spans="1:10" x14ac:dyDescent="0.25">
      <c r="A1585" s="2">
        <f t="shared" si="251"/>
        <v>45414</v>
      </c>
      <c r="B1585">
        <f t="shared" si="242"/>
        <v>2024</v>
      </c>
      <c r="C1585" s="3">
        <f t="shared" si="243"/>
        <v>2</v>
      </c>
      <c r="D1585" t="str">
        <f t="shared" si="244"/>
        <v>May</v>
      </c>
      <c r="E1585" t="str">
        <f t="shared" si="245"/>
        <v>May</v>
      </c>
      <c r="F1585">
        <f t="shared" si="246"/>
        <v>2</v>
      </c>
      <c r="G1585">
        <f t="shared" si="247"/>
        <v>5</v>
      </c>
      <c r="H1585" t="str">
        <f t="shared" si="248"/>
        <v>Thursday</v>
      </c>
      <c r="I1585">
        <f t="shared" si="249"/>
        <v>18</v>
      </c>
      <c r="J1585" t="str">
        <f t="shared" si="250"/>
        <v>No</v>
      </c>
    </row>
    <row r="1586" spans="1:10" x14ac:dyDescent="0.25">
      <c r="A1586" s="2">
        <f t="shared" si="251"/>
        <v>45415</v>
      </c>
      <c r="B1586">
        <f t="shared" si="242"/>
        <v>2024</v>
      </c>
      <c r="C1586" s="3">
        <f t="shared" si="243"/>
        <v>2</v>
      </c>
      <c r="D1586" t="str">
        <f t="shared" si="244"/>
        <v>May</v>
      </c>
      <c r="E1586" t="str">
        <f t="shared" si="245"/>
        <v>May</v>
      </c>
      <c r="F1586">
        <f t="shared" si="246"/>
        <v>3</v>
      </c>
      <c r="G1586">
        <f t="shared" si="247"/>
        <v>6</v>
      </c>
      <c r="H1586" t="str">
        <f t="shared" si="248"/>
        <v>Friday</v>
      </c>
      <c r="I1586">
        <f t="shared" si="249"/>
        <v>18</v>
      </c>
      <c r="J1586" t="str">
        <f t="shared" si="250"/>
        <v>No</v>
      </c>
    </row>
    <row r="1587" spans="1:10" x14ac:dyDescent="0.25">
      <c r="A1587" s="2">
        <f t="shared" si="251"/>
        <v>45416</v>
      </c>
      <c r="B1587">
        <f t="shared" si="242"/>
        <v>2024</v>
      </c>
      <c r="C1587" s="3">
        <f t="shared" si="243"/>
        <v>2</v>
      </c>
      <c r="D1587" t="str">
        <f t="shared" si="244"/>
        <v>May</v>
      </c>
      <c r="E1587" t="str">
        <f t="shared" si="245"/>
        <v>May</v>
      </c>
      <c r="F1587">
        <f t="shared" si="246"/>
        <v>4</v>
      </c>
      <c r="G1587">
        <f t="shared" si="247"/>
        <v>7</v>
      </c>
      <c r="H1587" t="str">
        <f t="shared" si="248"/>
        <v>Saturday</v>
      </c>
      <c r="I1587">
        <f t="shared" si="249"/>
        <v>18</v>
      </c>
      <c r="J1587" t="str">
        <f t="shared" si="250"/>
        <v>Yes</v>
      </c>
    </row>
    <row r="1588" spans="1:10" x14ac:dyDescent="0.25">
      <c r="A1588" s="2">
        <f t="shared" si="251"/>
        <v>45417</v>
      </c>
      <c r="B1588">
        <f t="shared" si="242"/>
        <v>2024</v>
      </c>
      <c r="C1588" s="3">
        <f t="shared" si="243"/>
        <v>2</v>
      </c>
      <c r="D1588" t="str">
        <f t="shared" si="244"/>
        <v>May</v>
      </c>
      <c r="E1588" t="str">
        <f t="shared" si="245"/>
        <v>May</v>
      </c>
      <c r="F1588">
        <f t="shared" si="246"/>
        <v>5</v>
      </c>
      <c r="G1588">
        <f t="shared" si="247"/>
        <v>1</v>
      </c>
      <c r="H1588" t="str">
        <f t="shared" si="248"/>
        <v>Sunday</v>
      </c>
      <c r="I1588">
        <f t="shared" si="249"/>
        <v>19</v>
      </c>
      <c r="J1588" t="str">
        <f t="shared" si="250"/>
        <v>Yes</v>
      </c>
    </row>
    <row r="1589" spans="1:10" x14ac:dyDescent="0.25">
      <c r="A1589" s="2">
        <f t="shared" si="251"/>
        <v>45418</v>
      </c>
      <c r="B1589">
        <f t="shared" si="242"/>
        <v>2024</v>
      </c>
      <c r="C1589" s="3">
        <f t="shared" si="243"/>
        <v>2</v>
      </c>
      <c r="D1589" t="str">
        <f t="shared" si="244"/>
        <v>May</v>
      </c>
      <c r="E1589" t="str">
        <f t="shared" si="245"/>
        <v>May</v>
      </c>
      <c r="F1589">
        <f t="shared" si="246"/>
        <v>6</v>
      </c>
      <c r="G1589">
        <f t="shared" si="247"/>
        <v>2</v>
      </c>
      <c r="H1589" t="str">
        <f t="shared" si="248"/>
        <v>Monday</v>
      </c>
      <c r="I1589">
        <f t="shared" si="249"/>
        <v>19</v>
      </c>
      <c r="J1589" t="str">
        <f t="shared" si="250"/>
        <v>No</v>
      </c>
    </row>
    <row r="1590" spans="1:10" x14ac:dyDescent="0.25">
      <c r="A1590" s="2">
        <f t="shared" si="251"/>
        <v>45419</v>
      </c>
      <c r="B1590">
        <f t="shared" si="242"/>
        <v>2024</v>
      </c>
      <c r="C1590" s="3">
        <f t="shared" si="243"/>
        <v>2</v>
      </c>
      <c r="D1590" t="str">
        <f t="shared" si="244"/>
        <v>May</v>
      </c>
      <c r="E1590" t="str">
        <f t="shared" si="245"/>
        <v>May</v>
      </c>
      <c r="F1590">
        <f t="shared" si="246"/>
        <v>7</v>
      </c>
      <c r="G1590">
        <f t="shared" si="247"/>
        <v>3</v>
      </c>
      <c r="H1590" t="str">
        <f t="shared" si="248"/>
        <v>Tuesday</v>
      </c>
      <c r="I1590">
        <f t="shared" si="249"/>
        <v>19</v>
      </c>
      <c r="J1590" t="str">
        <f t="shared" si="250"/>
        <v>No</v>
      </c>
    </row>
    <row r="1591" spans="1:10" x14ac:dyDescent="0.25">
      <c r="A1591" s="2">
        <f t="shared" si="251"/>
        <v>45420</v>
      </c>
      <c r="B1591">
        <f t="shared" si="242"/>
        <v>2024</v>
      </c>
      <c r="C1591" s="3">
        <f t="shared" si="243"/>
        <v>2</v>
      </c>
      <c r="D1591" t="str">
        <f t="shared" si="244"/>
        <v>May</v>
      </c>
      <c r="E1591" t="str">
        <f t="shared" si="245"/>
        <v>May</v>
      </c>
      <c r="F1591">
        <f t="shared" si="246"/>
        <v>8</v>
      </c>
      <c r="G1591">
        <f t="shared" si="247"/>
        <v>4</v>
      </c>
      <c r="H1591" t="str">
        <f t="shared" si="248"/>
        <v>Wednesday</v>
      </c>
      <c r="I1591">
        <f t="shared" si="249"/>
        <v>19</v>
      </c>
      <c r="J1591" t="str">
        <f t="shared" si="250"/>
        <v>No</v>
      </c>
    </row>
    <row r="1592" spans="1:10" x14ac:dyDescent="0.25">
      <c r="A1592" s="2">
        <f t="shared" si="251"/>
        <v>45421</v>
      </c>
      <c r="B1592">
        <f t="shared" si="242"/>
        <v>2024</v>
      </c>
      <c r="C1592" s="3">
        <f t="shared" si="243"/>
        <v>2</v>
      </c>
      <c r="D1592" t="str">
        <f t="shared" si="244"/>
        <v>May</v>
      </c>
      <c r="E1592" t="str">
        <f t="shared" si="245"/>
        <v>May</v>
      </c>
      <c r="F1592">
        <f t="shared" si="246"/>
        <v>9</v>
      </c>
      <c r="G1592">
        <f t="shared" si="247"/>
        <v>5</v>
      </c>
      <c r="H1592" t="str">
        <f t="shared" si="248"/>
        <v>Thursday</v>
      </c>
      <c r="I1592">
        <f t="shared" si="249"/>
        <v>19</v>
      </c>
      <c r="J1592" t="str">
        <f t="shared" si="250"/>
        <v>No</v>
      </c>
    </row>
    <row r="1593" spans="1:10" x14ac:dyDescent="0.25">
      <c r="A1593" s="2">
        <f t="shared" si="251"/>
        <v>45422</v>
      </c>
      <c r="B1593">
        <f t="shared" si="242"/>
        <v>2024</v>
      </c>
      <c r="C1593" s="3">
        <f t="shared" si="243"/>
        <v>2</v>
      </c>
      <c r="D1593" t="str">
        <f t="shared" si="244"/>
        <v>May</v>
      </c>
      <c r="E1593" t="str">
        <f t="shared" si="245"/>
        <v>May</v>
      </c>
      <c r="F1593">
        <f t="shared" si="246"/>
        <v>10</v>
      </c>
      <c r="G1593">
        <f t="shared" si="247"/>
        <v>6</v>
      </c>
      <c r="H1593" t="str">
        <f t="shared" si="248"/>
        <v>Friday</v>
      </c>
      <c r="I1593">
        <f t="shared" si="249"/>
        <v>19</v>
      </c>
      <c r="J1593" t="str">
        <f t="shared" si="250"/>
        <v>No</v>
      </c>
    </row>
    <row r="1594" spans="1:10" x14ac:dyDescent="0.25">
      <c r="A1594" s="2">
        <f t="shared" si="251"/>
        <v>45423</v>
      </c>
      <c r="B1594">
        <f t="shared" si="242"/>
        <v>2024</v>
      </c>
      <c r="C1594" s="3">
        <f t="shared" si="243"/>
        <v>2</v>
      </c>
      <c r="D1594" t="str">
        <f t="shared" si="244"/>
        <v>May</v>
      </c>
      <c r="E1594" t="str">
        <f t="shared" si="245"/>
        <v>May</v>
      </c>
      <c r="F1594">
        <f t="shared" si="246"/>
        <v>11</v>
      </c>
      <c r="G1594">
        <f t="shared" si="247"/>
        <v>7</v>
      </c>
      <c r="H1594" t="str">
        <f t="shared" si="248"/>
        <v>Saturday</v>
      </c>
      <c r="I1594">
        <f t="shared" si="249"/>
        <v>19</v>
      </c>
      <c r="J1594" t="str">
        <f t="shared" si="250"/>
        <v>Yes</v>
      </c>
    </row>
    <row r="1595" spans="1:10" x14ac:dyDescent="0.25">
      <c r="A1595" s="2">
        <f t="shared" si="251"/>
        <v>45424</v>
      </c>
      <c r="B1595">
        <f t="shared" si="242"/>
        <v>2024</v>
      </c>
      <c r="C1595" s="3">
        <f t="shared" si="243"/>
        <v>2</v>
      </c>
      <c r="D1595" t="str">
        <f t="shared" si="244"/>
        <v>May</v>
      </c>
      <c r="E1595" t="str">
        <f t="shared" si="245"/>
        <v>May</v>
      </c>
      <c r="F1595">
        <f t="shared" si="246"/>
        <v>12</v>
      </c>
      <c r="G1595">
        <f t="shared" si="247"/>
        <v>1</v>
      </c>
      <c r="H1595" t="str">
        <f t="shared" si="248"/>
        <v>Sunday</v>
      </c>
      <c r="I1595">
        <f t="shared" si="249"/>
        <v>20</v>
      </c>
      <c r="J1595" t="str">
        <f t="shared" si="250"/>
        <v>Yes</v>
      </c>
    </row>
    <row r="1596" spans="1:10" x14ac:dyDescent="0.25">
      <c r="A1596" s="2">
        <f t="shared" si="251"/>
        <v>45425</v>
      </c>
      <c r="B1596">
        <f t="shared" si="242"/>
        <v>2024</v>
      </c>
      <c r="C1596" s="3">
        <f t="shared" si="243"/>
        <v>2</v>
      </c>
      <c r="D1596" t="str">
        <f t="shared" si="244"/>
        <v>May</v>
      </c>
      <c r="E1596" t="str">
        <f t="shared" si="245"/>
        <v>May</v>
      </c>
      <c r="F1596">
        <f t="shared" si="246"/>
        <v>13</v>
      </c>
      <c r="G1596">
        <f t="shared" si="247"/>
        <v>2</v>
      </c>
      <c r="H1596" t="str">
        <f t="shared" si="248"/>
        <v>Monday</v>
      </c>
      <c r="I1596">
        <f t="shared" si="249"/>
        <v>20</v>
      </c>
      <c r="J1596" t="str">
        <f t="shared" si="250"/>
        <v>No</v>
      </c>
    </row>
    <row r="1597" spans="1:10" x14ac:dyDescent="0.25">
      <c r="A1597" s="2">
        <f t="shared" si="251"/>
        <v>45426</v>
      </c>
      <c r="B1597">
        <f t="shared" si="242"/>
        <v>2024</v>
      </c>
      <c r="C1597" s="3">
        <f t="shared" si="243"/>
        <v>2</v>
      </c>
      <c r="D1597" t="str">
        <f t="shared" si="244"/>
        <v>May</v>
      </c>
      <c r="E1597" t="str">
        <f t="shared" si="245"/>
        <v>May</v>
      </c>
      <c r="F1597">
        <f t="shared" si="246"/>
        <v>14</v>
      </c>
      <c r="G1597">
        <f t="shared" si="247"/>
        <v>3</v>
      </c>
      <c r="H1597" t="str">
        <f t="shared" si="248"/>
        <v>Tuesday</v>
      </c>
      <c r="I1597">
        <f t="shared" si="249"/>
        <v>20</v>
      </c>
      <c r="J1597" t="str">
        <f t="shared" si="250"/>
        <v>No</v>
      </c>
    </row>
    <row r="1598" spans="1:10" x14ac:dyDescent="0.25">
      <c r="A1598" s="2">
        <f t="shared" si="251"/>
        <v>45427</v>
      </c>
      <c r="B1598">
        <f t="shared" si="242"/>
        <v>2024</v>
      </c>
      <c r="C1598" s="3">
        <f t="shared" si="243"/>
        <v>2</v>
      </c>
      <c r="D1598" t="str">
        <f t="shared" si="244"/>
        <v>May</v>
      </c>
      <c r="E1598" t="str">
        <f t="shared" si="245"/>
        <v>May</v>
      </c>
      <c r="F1598">
        <f t="shared" si="246"/>
        <v>15</v>
      </c>
      <c r="G1598">
        <f t="shared" si="247"/>
        <v>4</v>
      </c>
      <c r="H1598" t="str">
        <f t="shared" si="248"/>
        <v>Wednesday</v>
      </c>
      <c r="I1598">
        <f t="shared" si="249"/>
        <v>20</v>
      </c>
      <c r="J1598" t="str">
        <f t="shared" si="250"/>
        <v>No</v>
      </c>
    </row>
    <row r="1599" spans="1:10" x14ac:dyDescent="0.25">
      <c r="A1599" s="2">
        <f t="shared" si="251"/>
        <v>45428</v>
      </c>
      <c r="B1599">
        <f t="shared" si="242"/>
        <v>2024</v>
      </c>
      <c r="C1599" s="3">
        <f t="shared" si="243"/>
        <v>2</v>
      </c>
      <c r="D1599" t="str">
        <f t="shared" si="244"/>
        <v>May</v>
      </c>
      <c r="E1599" t="str">
        <f t="shared" si="245"/>
        <v>May</v>
      </c>
      <c r="F1599">
        <f t="shared" si="246"/>
        <v>16</v>
      </c>
      <c r="G1599">
        <f t="shared" si="247"/>
        <v>5</v>
      </c>
      <c r="H1599" t="str">
        <f t="shared" si="248"/>
        <v>Thursday</v>
      </c>
      <c r="I1599">
        <f t="shared" si="249"/>
        <v>20</v>
      </c>
      <c r="J1599" t="str">
        <f t="shared" si="250"/>
        <v>No</v>
      </c>
    </row>
    <row r="1600" spans="1:10" x14ac:dyDescent="0.25">
      <c r="A1600" s="2">
        <f t="shared" si="251"/>
        <v>45429</v>
      </c>
      <c r="B1600">
        <f t="shared" si="242"/>
        <v>2024</v>
      </c>
      <c r="C1600" s="3">
        <f t="shared" si="243"/>
        <v>2</v>
      </c>
      <c r="D1600" t="str">
        <f t="shared" si="244"/>
        <v>May</v>
      </c>
      <c r="E1600" t="str">
        <f t="shared" si="245"/>
        <v>May</v>
      </c>
      <c r="F1600">
        <f t="shared" si="246"/>
        <v>17</v>
      </c>
      <c r="G1600">
        <f t="shared" si="247"/>
        <v>6</v>
      </c>
      <c r="H1600" t="str">
        <f t="shared" si="248"/>
        <v>Friday</v>
      </c>
      <c r="I1600">
        <f t="shared" si="249"/>
        <v>20</v>
      </c>
      <c r="J1600" t="str">
        <f t="shared" si="250"/>
        <v>No</v>
      </c>
    </row>
    <row r="1601" spans="1:10" x14ac:dyDescent="0.25">
      <c r="A1601" s="2">
        <f t="shared" si="251"/>
        <v>45430</v>
      </c>
      <c r="B1601">
        <f t="shared" si="242"/>
        <v>2024</v>
      </c>
      <c r="C1601" s="3">
        <f t="shared" si="243"/>
        <v>2</v>
      </c>
      <c r="D1601" t="str">
        <f t="shared" si="244"/>
        <v>May</v>
      </c>
      <c r="E1601" t="str">
        <f t="shared" si="245"/>
        <v>May</v>
      </c>
      <c r="F1601">
        <f t="shared" si="246"/>
        <v>18</v>
      </c>
      <c r="G1601">
        <f t="shared" si="247"/>
        <v>7</v>
      </c>
      <c r="H1601" t="str">
        <f t="shared" si="248"/>
        <v>Saturday</v>
      </c>
      <c r="I1601">
        <f t="shared" si="249"/>
        <v>20</v>
      </c>
      <c r="J1601" t="str">
        <f t="shared" si="250"/>
        <v>Yes</v>
      </c>
    </row>
    <row r="1602" spans="1:10" x14ac:dyDescent="0.25">
      <c r="A1602" s="2">
        <f t="shared" si="251"/>
        <v>45431</v>
      </c>
      <c r="B1602">
        <f t="shared" si="242"/>
        <v>2024</v>
      </c>
      <c r="C1602" s="3">
        <f t="shared" si="243"/>
        <v>2</v>
      </c>
      <c r="D1602" t="str">
        <f t="shared" si="244"/>
        <v>May</v>
      </c>
      <c r="E1602" t="str">
        <f t="shared" si="245"/>
        <v>May</v>
      </c>
      <c r="F1602">
        <f t="shared" si="246"/>
        <v>19</v>
      </c>
      <c r="G1602">
        <f t="shared" si="247"/>
        <v>1</v>
      </c>
      <c r="H1602" t="str">
        <f t="shared" si="248"/>
        <v>Sunday</v>
      </c>
      <c r="I1602">
        <f t="shared" si="249"/>
        <v>21</v>
      </c>
      <c r="J1602" t="str">
        <f t="shared" si="250"/>
        <v>Yes</v>
      </c>
    </row>
    <row r="1603" spans="1:10" x14ac:dyDescent="0.25">
      <c r="A1603" s="2">
        <f t="shared" si="251"/>
        <v>45432</v>
      </c>
      <c r="B1603">
        <f t="shared" ref="B1603:B1666" si="252">YEAR(A1603)</f>
        <v>2024</v>
      </c>
      <c r="C1603" s="3">
        <f t="shared" ref="C1603:C1666" si="253">ROUNDUP(MONTH(A1603)/3, 0)</f>
        <v>2</v>
      </c>
      <c r="D1603" t="str">
        <f t="shared" ref="D1603:D1666" si="254">TEXT(A1603,"mmmm")</f>
        <v>May</v>
      </c>
      <c r="E1603" t="str">
        <f t="shared" ref="E1603:E1666" si="255">TEXT(A1603,"mmm")</f>
        <v>May</v>
      </c>
      <c r="F1603">
        <f t="shared" ref="F1603:F1666" si="256">DAY(A1603)</f>
        <v>20</v>
      </c>
      <c r="G1603">
        <f t="shared" ref="G1603:G1666" si="257">WEEKDAY(A1603, 1 )</f>
        <v>2</v>
      </c>
      <c r="H1603" t="str">
        <f t="shared" ref="H1603:H1666" si="258">TEXT(A1603,"dddd")</f>
        <v>Monday</v>
      </c>
      <c r="I1603">
        <f t="shared" ref="I1603:I1666" si="259">WEEKNUM(A1603,1)</f>
        <v>21</v>
      </c>
      <c r="J1603" t="str">
        <f t="shared" ref="J1603:J1666" si="260">IF(OR(G1603=1,G1603=7), "Yes", "No")</f>
        <v>No</v>
      </c>
    </row>
    <row r="1604" spans="1:10" x14ac:dyDescent="0.25">
      <c r="A1604" s="2">
        <f t="shared" si="251"/>
        <v>45433</v>
      </c>
      <c r="B1604">
        <f t="shared" si="252"/>
        <v>2024</v>
      </c>
      <c r="C1604" s="3">
        <f t="shared" si="253"/>
        <v>2</v>
      </c>
      <c r="D1604" t="str">
        <f t="shared" si="254"/>
        <v>May</v>
      </c>
      <c r="E1604" t="str">
        <f t="shared" si="255"/>
        <v>May</v>
      </c>
      <c r="F1604">
        <f t="shared" si="256"/>
        <v>21</v>
      </c>
      <c r="G1604">
        <f t="shared" si="257"/>
        <v>3</v>
      </c>
      <c r="H1604" t="str">
        <f t="shared" si="258"/>
        <v>Tuesday</v>
      </c>
      <c r="I1604">
        <f t="shared" si="259"/>
        <v>21</v>
      </c>
      <c r="J1604" t="str">
        <f t="shared" si="260"/>
        <v>No</v>
      </c>
    </row>
    <row r="1605" spans="1:10" x14ac:dyDescent="0.25">
      <c r="A1605" s="2">
        <f t="shared" si="251"/>
        <v>45434</v>
      </c>
      <c r="B1605">
        <f t="shared" si="252"/>
        <v>2024</v>
      </c>
      <c r="C1605" s="3">
        <f t="shared" si="253"/>
        <v>2</v>
      </c>
      <c r="D1605" t="str">
        <f t="shared" si="254"/>
        <v>May</v>
      </c>
      <c r="E1605" t="str">
        <f t="shared" si="255"/>
        <v>May</v>
      </c>
      <c r="F1605">
        <f t="shared" si="256"/>
        <v>22</v>
      </c>
      <c r="G1605">
        <f t="shared" si="257"/>
        <v>4</v>
      </c>
      <c r="H1605" t="str">
        <f t="shared" si="258"/>
        <v>Wednesday</v>
      </c>
      <c r="I1605">
        <f t="shared" si="259"/>
        <v>21</v>
      </c>
      <c r="J1605" t="str">
        <f t="shared" si="260"/>
        <v>No</v>
      </c>
    </row>
    <row r="1606" spans="1:10" x14ac:dyDescent="0.25">
      <c r="A1606" s="2">
        <f t="shared" si="251"/>
        <v>45435</v>
      </c>
      <c r="B1606">
        <f t="shared" si="252"/>
        <v>2024</v>
      </c>
      <c r="C1606" s="3">
        <f t="shared" si="253"/>
        <v>2</v>
      </c>
      <c r="D1606" t="str">
        <f t="shared" si="254"/>
        <v>May</v>
      </c>
      <c r="E1606" t="str">
        <f t="shared" si="255"/>
        <v>May</v>
      </c>
      <c r="F1606">
        <f t="shared" si="256"/>
        <v>23</v>
      </c>
      <c r="G1606">
        <f t="shared" si="257"/>
        <v>5</v>
      </c>
      <c r="H1606" t="str">
        <f t="shared" si="258"/>
        <v>Thursday</v>
      </c>
      <c r="I1606">
        <f t="shared" si="259"/>
        <v>21</v>
      </c>
      <c r="J1606" t="str">
        <f t="shared" si="260"/>
        <v>No</v>
      </c>
    </row>
    <row r="1607" spans="1:10" x14ac:dyDescent="0.25">
      <c r="A1607" s="2">
        <f t="shared" si="251"/>
        <v>45436</v>
      </c>
      <c r="B1607">
        <f t="shared" si="252"/>
        <v>2024</v>
      </c>
      <c r="C1607" s="3">
        <f t="shared" si="253"/>
        <v>2</v>
      </c>
      <c r="D1607" t="str">
        <f t="shared" si="254"/>
        <v>May</v>
      </c>
      <c r="E1607" t="str">
        <f t="shared" si="255"/>
        <v>May</v>
      </c>
      <c r="F1607">
        <f t="shared" si="256"/>
        <v>24</v>
      </c>
      <c r="G1607">
        <f t="shared" si="257"/>
        <v>6</v>
      </c>
      <c r="H1607" t="str">
        <f t="shared" si="258"/>
        <v>Friday</v>
      </c>
      <c r="I1607">
        <f t="shared" si="259"/>
        <v>21</v>
      </c>
      <c r="J1607" t="str">
        <f t="shared" si="260"/>
        <v>No</v>
      </c>
    </row>
    <row r="1608" spans="1:10" x14ac:dyDescent="0.25">
      <c r="A1608" s="2">
        <f t="shared" si="251"/>
        <v>45437</v>
      </c>
      <c r="B1608">
        <f t="shared" si="252"/>
        <v>2024</v>
      </c>
      <c r="C1608" s="3">
        <f t="shared" si="253"/>
        <v>2</v>
      </c>
      <c r="D1608" t="str">
        <f t="shared" si="254"/>
        <v>May</v>
      </c>
      <c r="E1608" t="str">
        <f t="shared" si="255"/>
        <v>May</v>
      </c>
      <c r="F1608">
        <f t="shared" si="256"/>
        <v>25</v>
      </c>
      <c r="G1608">
        <f t="shared" si="257"/>
        <v>7</v>
      </c>
      <c r="H1608" t="str">
        <f t="shared" si="258"/>
        <v>Saturday</v>
      </c>
      <c r="I1608">
        <f t="shared" si="259"/>
        <v>21</v>
      </c>
      <c r="J1608" t="str">
        <f t="shared" si="260"/>
        <v>Yes</v>
      </c>
    </row>
    <row r="1609" spans="1:10" x14ac:dyDescent="0.25">
      <c r="A1609" s="2">
        <f t="shared" si="251"/>
        <v>45438</v>
      </c>
      <c r="B1609">
        <f t="shared" si="252"/>
        <v>2024</v>
      </c>
      <c r="C1609" s="3">
        <f t="shared" si="253"/>
        <v>2</v>
      </c>
      <c r="D1609" t="str">
        <f t="shared" si="254"/>
        <v>May</v>
      </c>
      <c r="E1609" t="str">
        <f t="shared" si="255"/>
        <v>May</v>
      </c>
      <c r="F1609">
        <f t="shared" si="256"/>
        <v>26</v>
      </c>
      <c r="G1609">
        <f t="shared" si="257"/>
        <v>1</v>
      </c>
      <c r="H1609" t="str">
        <f t="shared" si="258"/>
        <v>Sunday</v>
      </c>
      <c r="I1609">
        <f t="shared" si="259"/>
        <v>22</v>
      </c>
      <c r="J1609" t="str">
        <f t="shared" si="260"/>
        <v>Yes</v>
      </c>
    </row>
    <row r="1610" spans="1:10" x14ac:dyDescent="0.25">
      <c r="A1610" s="2">
        <f t="shared" si="251"/>
        <v>45439</v>
      </c>
      <c r="B1610">
        <f t="shared" si="252"/>
        <v>2024</v>
      </c>
      <c r="C1610" s="3">
        <f t="shared" si="253"/>
        <v>2</v>
      </c>
      <c r="D1610" t="str">
        <f t="shared" si="254"/>
        <v>May</v>
      </c>
      <c r="E1610" t="str">
        <f t="shared" si="255"/>
        <v>May</v>
      </c>
      <c r="F1610">
        <f t="shared" si="256"/>
        <v>27</v>
      </c>
      <c r="G1610">
        <f t="shared" si="257"/>
        <v>2</v>
      </c>
      <c r="H1610" t="str">
        <f t="shared" si="258"/>
        <v>Monday</v>
      </c>
      <c r="I1610">
        <f t="shared" si="259"/>
        <v>22</v>
      </c>
      <c r="J1610" t="str">
        <f t="shared" si="260"/>
        <v>No</v>
      </c>
    </row>
    <row r="1611" spans="1:10" x14ac:dyDescent="0.25">
      <c r="A1611" s="2">
        <f t="shared" si="251"/>
        <v>45440</v>
      </c>
      <c r="B1611">
        <f t="shared" si="252"/>
        <v>2024</v>
      </c>
      <c r="C1611" s="3">
        <f t="shared" si="253"/>
        <v>2</v>
      </c>
      <c r="D1611" t="str">
        <f t="shared" si="254"/>
        <v>May</v>
      </c>
      <c r="E1611" t="str">
        <f t="shared" si="255"/>
        <v>May</v>
      </c>
      <c r="F1611">
        <f t="shared" si="256"/>
        <v>28</v>
      </c>
      <c r="G1611">
        <f t="shared" si="257"/>
        <v>3</v>
      </c>
      <c r="H1611" t="str">
        <f t="shared" si="258"/>
        <v>Tuesday</v>
      </c>
      <c r="I1611">
        <f t="shared" si="259"/>
        <v>22</v>
      </c>
      <c r="J1611" t="str">
        <f t="shared" si="260"/>
        <v>No</v>
      </c>
    </row>
    <row r="1612" spans="1:10" x14ac:dyDescent="0.25">
      <c r="A1612" s="2">
        <f t="shared" si="251"/>
        <v>45441</v>
      </c>
      <c r="B1612">
        <f t="shared" si="252"/>
        <v>2024</v>
      </c>
      <c r="C1612" s="3">
        <f t="shared" si="253"/>
        <v>2</v>
      </c>
      <c r="D1612" t="str">
        <f t="shared" si="254"/>
        <v>May</v>
      </c>
      <c r="E1612" t="str">
        <f t="shared" si="255"/>
        <v>May</v>
      </c>
      <c r="F1612">
        <f t="shared" si="256"/>
        <v>29</v>
      </c>
      <c r="G1612">
        <f t="shared" si="257"/>
        <v>4</v>
      </c>
      <c r="H1612" t="str">
        <f t="shared" si="258"/>
        <v>Wednesday</v>
      </c>
      <c r="I1612">
        <f t="shared" si="259"/>
        <v>22</v>
      </c>
      <c r="J1612" t="str">
        <f t="shared" si="260"/>
        <v>No</v>
      </c>
    </row>
    <row r="1613" spans="1:10" x14ac:dyDescent="0.25">
      <c r="A1613" s="2">
        <f t="shared" si="251"/>
        <v>45442</v>
      </c>
      <c r="B1613">
        <f t="shared" si="252"/>
        <v>2024</v>
      </c>
      <c r="C1613" s="3">
        <f t="shared" si="253"/>
        <v>2</v>
      </c>
      <c r="D1613" t="str">
        <f t="shared" si="254"/>
        <v>May</v>
      </c>
      <c r="E1613" t="str">
        <f t="shared" si="255"/>
        <v>May</v>
      </c>
      <c r="F1613">
        <f t="shared" si="256"/>
        <v>30</v>
      </c>
      <c r="G1613">
        <f t="shared" si="257"/>
        <v>5</v>
      </c>
      <c r="H1613" t="str">
        <f t="shared" si="258"/>
        <v>Thursday</v>
      </c>
      <c r="I1613">
        <f t="shared" si="259"/>
        <v>22</v>
      </c>
      <c r="J1613" t="str">
        <f t="shared" si="260"/>
        <v>No</v>
      </c>
    </row>
    <row r="1614" spans="1:10" x14ac:dyDescent="0.25">
      <c r="A1614" s="2">
        <f t="shared" si="251"/>
        <v>45443</v>
      </c>
      <c r="B1614">
        <f t="shared" si="252"/>
        <v>2024</v>
      </c>
      <c r="C1614" s="3">
        <f t="shared" si="253"/>
        <v>2</v>
      </c>
      <c r="D1614" t="str">
        <f t="shared" si="254"/>
        <v>May</v>
      </c>
      <c r="E1614" t="str">
        <f t="shared" si="255"/>
        <v>May</v>
      </c>
      <c r="F1614">
        <f t="shared" si="256"/>
        <v>31</v>
      </c>
      <c r="G1614">
        <f t="shared" si="257"/>
        <v>6</v>
      </c>
      <c r="H1614" t="str">
        <f t="shared" si="258"/>
        <v>Friday</v>
      </c>
      <c r="I1614">
        <f t="shared" si="259"/>
        <v>22</v>
      </c>
      <c r="J1614" t="str">
        <f t="shared" si="260"/>
        <v>No</v>
      </c>
    </row>
    <row r="1615" spans="1:10" x14ac:dyDescent="0.25">
      <c r="A1615" s="2">
        <f t="shared" si="251"/>
        <v>45444</v>
      </c>
      <c r="B1615">
        <f t="shared" si="252"/>
        <v>2024</v>
      </c>
      <c r="C1615" s="3">
        <f t="shared" si="253"/>
        <v>2</v>
      </c>
      <c r="D1615" t="str">
        <f t="shared" si="254"/>
        <v>June</v>
      </c>
      <c r="E1615" t="str">
        <f t="shared" si="255"/>
        <v>Jun</v>
      </c>
      <c r="F1615">
        <f t="shared" si="256"/>
        <v>1</v>
      </c>
      <c r="G1615">
        <f t="shared" si="257"/>
        <v>7</v>
      </c>
      <c r="H1615" t="str">
        <f t="shared" si="258"/>
        <v>Saturday</v>
      </c>
      <c r="I1615">
        <f t="shared" si="259"/>
        <v>22</v>
      </c>
      <c r="J1615" t="str">
        <f t="shared" si="260"/>
        <v>Yes</v>
      </c>
    </row>
    <row r="1616" spans="1:10" x14ac:dyDescent="0.25">
      <c r="A1616" s="2">
        <f t="shared" si="251"/>
        <v>45445</v>
      </c>
      <c r="B1616">
        <f t="shared" si="252"/>
        <v>2024</v>
      </c>
      <c r="C1616" s="3">
        <f t="shared" si="253"/>
        <v>2</v>
      </c>
      <c r="D1616" t="str">
        <f t="shared" si="254"/>
        <v>June</v>
      </c>
      <c r="E1616" t="str">
        <f t="shared" si="255"/>
        <v>Jun</v>
      </c>
      <c r="F1616">
        <f t="shared" si="256"/>
        <v>2</v>
      </c>
      <c r="G1616">
        <f t="shared" si="257"/>
        <v>1</v>
      </c>
      <c r="H1616" t="str">
        <f t="shared" si="258"/>
        <v>Sunday</v>
      </c>
      <c r="I1616">
        <f t="shared" si="259"/>
        <v>23</v>
      </c>
      <c r="J1616" t="str">
        <f t="shared" si="260"/>
        <v>Yes</v>
      </c>
    </row>
    <row r="1617" spans="1:10" x14ac:dyDescent="0.25">
      <c r="A1617" s="2">
        <f t="shared" si="251"/>
        <v>45446</v>
      </c>
      <c r="B1617">
        <f t="shared" si="252"/>
        <v>2024</v>
      </c>
      <c r="C1617" s="3">
        <f t="shared" si="253"/>
        <v>2</v>
      </c>
      <c r="D1617" t="str">
        <f t="shared" si="254"/>
        <v>June</v>
      </c>
      <c r="E1617" t="str">
        <f t="shared" si="255"/>
        <v>Jun</v>
      </c>
      <c r="F1617">
        <f t="shared" si="256"/>
        <v>3</v>
      </c>
      <c r="G1617">
        <f t="shared" si="257"/>
        <v>2</v>
      </c>
      <c r="H1617" t="str">
        <f t="shared" si="258"/>
        <v>Monday</v>
      </c>
      <c r="I1617">
        <f t="shared" si="259"/>
        <v>23</v>
      </c>
      <c r="J1617" t="str">
        <f t="shared" si="260"/>
        <v>No</v>
      </c>
    </row>
    <row r="1618" spans="1:10" x14ac:dyDescent="0.25">
      <c r="A1618" s="2">
        <f t="shared" si="251"/>
        <v>45447</v>
      </c>
      <c r="B1618">
        <f t="shared" si="252"/>
        <v>2024</v>
      </c>
      <c r="C1618" s="3">
        <f t="shared" si="253"/>
        <v>2</v>
      </c>
      <c r="D1618" t="str">
        <f t="shared" si="254"/>
        <v>June</v>
      </c>
      <c r="E1618" t="str">
        <f t="shared" si="255"/>
        <v>Jun</v>
      </c>
      <c r="F1618">
        <f t="shared" si="256"/>
        <v>4</v>
      </c>
      <c r="G1618">
        <f t="shared" si="257"/>
        <v>3</v>
      </c>
      <c r="H1618" t="str">
        <f t="shared" si="258"/>
        <v>Tuesday</v>
      </c>
      <c r="I1618">
        <f t="shared" si="259"/>
        <v>23</v>
      </c>
      <c r="J1618" t="str">
        <f t="shared" si="260"/>
        <v>No</v>
      </c>
    </row>
    <row r="1619" spans="1:10" x14ac:dyDescent="0.25">
      <c r="A1619" s="2">
        <f t="shared" si="251"/>
        <v>45448</v>
      </c>
      <c r="B1619">
        <f t="shared" si="252"/>
        <v>2024</v>
      </c>
      <c r="C1619" s="3">
        <f t="shared" si="253"/>
        <v>2</v>
      </c>
      <c r="D1619" t="str">
        <f t="shared" si="254"/>
        <v>June</v>
      </c>
      <c r="E1619" t="str">
        <f t="shared" si="255"/>
        <v>Jun</v>
      </c>
      <c r="F1619">
        <f t="shared" si="256"/>
        <v>5</v>
      </c>
      <c r="G1619">
        <f t="shared" si="257"/>
        <v>4</v>
      </c>
      <c r="H1619" t="str">
        <f t="shared" si="258"/>
        <v>Wednesday</v>
      </c>
      <c r="I1619">
        <f t="shared" si="259"/>
        <v>23</v>
      </c>
      <c r="J1619" t="str">
        <f t="shared" si="260"/>
        <v>No</v>
      </c>
    </row>
    <row r="1620" spans="1:10" x14ac:dyDescent="0.25">
      <c r="A1620" s="2">
        <f t="shared" si="251"/>
        <v>45449</v>
      </c>
      <c r="B1620">
        <f t="shared" si="252"/>
        <v>2024</v>
      </c>
      <c r="C1620" s="3">
        <f t="shared" si="253"/>
        <v>2</v>
      </c>
      <c r="D1620" t="str">
        <f t="shared" si="254"/>
        <v>June</v>
      </c>
      <c r="E1620" t="str">
        <f t="shared" si="255"/>
        <v>Jun</v>
      </c>
      <c r="F1620">
        <f t="shared" si="256"/>
        <v>6</v>
      </c>
      <c r="G1620">
        <f t="shared" si="257"/>
        <v>5</v>
      </c>
      <c r="H1620" t="str">
        <f t="shared" si="258"/>
        <v>Thursday</v>
      </c>
      <c r="I1620">
        <f t="shared" si="259"/>
        <v>23</v>
      </c>
      <c r="J1620" t="str">
        <f t="shared" si="260"/>
        <v>No</v>
      </c>
    </row>
    <row r="1621" spans="1:10" x14ac:dyDescent="0.25">
      <c r="A1621" s="2">
        <f t="shared" si="251"/>
        <v>45450</v>
      </c>
      <c r="B1621">
        <f t="shared" si="252"/>
        <v>2024</v>
      </c>
      <c r="C1621" s="3">
        <f t="shared" si="253"/>
        <v>2</v>
      </c>
      <c r="D1621" t="str">
        <f t="shared" si="254"/>
        <v>June</v>
      </c>
      <c r="E1621" t="str">
        <f t="shared" si="255"/>
        <v>Jun</v>
      </c>
      <c r="F1621">
        <f t="shared" si="256"/>
        <v>7</v>
      </c>
      <c r="G1621">
        <f t="shared" si="257"/>
        <v>6</v>
      </c>
      <c r="H1621" t="str">
        <f t="shared" si="258"/>
        <v>Friday</v>
      </c>
      <c r="I1621">
        <f t="shared" si="259"/>
        <v>23</v>
      </c>
      <c r="J1621" t="str">
        <f t="shared" si="260"/>
        <v>No</v>
      </c>
    </row>
    <row r="1622" spans="1:10" x14ac:dyDescent="0.25">
      <c r="A1622" s="2">
        <f t="shared" si="251"/>
        <v>45451</v>
      </c>
      <c r="B1622">
        <f t="shared" si="252"/>
        <v>2024</v>
      </c>
      <c r="C1622" s="3">
        <f t="shared" si="253"/>
        <v>2</v>
      </c>
      <c r="D1622" t="str">
        <f t="shared" si="254"/>
        <v>June</v>
      </c>
      <c r="E1622" t="str">
        <f t="shared" si="255"/>
        <v>Jun</v>
      </c>
      <c r="F1622">
        <f t="shared" si="256"/>
        <v>8</v>
      </c>
      <c r="G1622">
        <f t="shared" si="257"/>
        <v>7</v>
      </c>
      <c r="H1622" t="str">
        <f t="shared" si="258"/>
        <v>Saturday</v>
      </c>
      <c r="I1622">
        <f t="shared" si="259"/>
        <v>23</v>
      </c>
      <c r="J1622" t="str">
        <f t="shared" si="260"/>
        <v>Yes</v>
      </c>
    </row>
    <row r="1623" spans="1:10" x14ac:dyDescent="0.25">
      <c r="A1623" s="2">
        <f t="shared" si="251"/>
        <v>45452</v>
      </c>
      <c r="B1623">
        <f t="shared" si="252"/>
        <v>2024</v>
      </c>
      <c r="C1623" s="3">
        <f t="shared" si="253"/>
        <v>2</v>
      </c>
      <c r="D1623" t="str">
        <f t="shared" si="254"/>
        <v>June</v>
      </c>
      <c r="E1623" t="str">
        <f t="shared" si="255"/>
        <v>Jun</v>
      </c>
      <c r="F1623">
        <f t="shared" si="256"/>
        <v>9</v>
      </c>
      <c r="G1623">
        <f t="shared" si="257"/>
        <v>1</v>
      </c>
      <c r="H1623" t="str">
        <f t="shared" si="258"/>
        <v>Sunday</v>
      </c>
      <c r="I1623">
        <f t="shared" si="259"/>
        <v>24</v>
      </c>
      <c r="J1623" t="str">
        <f t="shared" si="260"/>
        <v>Yes</v>
      </c>
    </row>
    <row r="1624" spans="1:10" x14ac:dyDescent="0.25">
      <c r="A1624" s="2">
        <f t="shared" si="251"/>
        <v>45453</v>
      </c>
      <c r="B1624">
        <f t="shared" si="252"/>
        <v>2024</v>
      </c>
      <c r="C1624" s="3">
        <f t="shared" si="253"/>
        <v>2</v>
      </c>
      <c r="D1624" t="str">
        <f t="shared" si="254"/>
        <v>June</v>
      </c>
      <c r="E1624" t="str">
        <f t="shared" si="255"/>
        <v>Jun</v>
      </c>
      <c r="F1624">
        <f t="shared" si="256"/>
        <v>10</v>
      </c>
      <c r="G1624">
        <f t="shared" si="257"/>
        <v>2</v>
      </c>
      <c r="H1624" t="str">
        <f t="shared" si="258"/>
        <v>Monday</v>
      </c>
      <c r="I1624">
        <f t="shared" si="259"/>
        <v>24</v>
      </c>
      <c r="J1624" t="str">
        <f t="shared" si="260"/>
        <v>No</v>
      </c>
    </row>
    <row r="1625" spans="1:10" x14ac:dyDescent="0.25">
      <c r="A1625" s="2">
        <f t="shared" si="251"/>
        <v>45454</v>
      </c>
      <c r="B1625">
        <f t="shared" si="252"/>
        <v>2024</v>
      </c>
      <c r="C1625" s="3">
        <f t="shared" si="253"/>
        <v>2</v>
      </c>
      <c r="D1625" t="str">
        <f t="shared" si="254"/>
        <v>June</v>
      </c>
      <c r="E1625" t="str">
        <f t="shared" si="255"/>
        <v>Jun</v>
      </c>
      <c r="F1625">
        <f t="shared" si="256"/>
        <v>11</v>
      </c>
      <c r="G1625">
        <f t="shared" si="257"/>
        <v>3</v>
      </c>
      <c r="H1625" t="str">
        <f t="shared" si="258"/>
        <v>Tuesday</v>
      </c>
      <c r="I1625">
        <f t="shared" si="259"/>
        <v>24</v>
      </c>
      <c r="J1625" t="str">
        <f t="shared" si="260"/>
        <v>No</v>
      </c>
    </row>
    <row r="1626" spans="1:10" x14ac:dyDescent="0.25">
      <c r="A1626" s="2">
        <f t="shared" si="251"/>
        <v>45455</v>
      </c>
      <c r="B1626">
        <f t="shared" si="252"/>
        <v>2024</v>
      </c>
      <c r="C1626" s="3">
        <f t="shared" si="253"/>
        <v>2</v>
      </c>
      <c r="D1626" t="str">
        <f t="shared" si="254"/>
        <v>June</v>
      </c>
      <c r="E1626" t="str">
        <f t="shared" si="255"/>
        <v>Jun</v>
      </c>
      <c r="F1626">
        <f t="shared" si="256"/>
        <v>12</v>
      </c>
      <c r="G1626">
        <f t="shared" si="257"/>
        <v>4</v>
      </c>
      <c r="H1626" t="str">
        <f t="shared" si="258"/>
        <v>Wednesday</v>
      </c>
      <c r="I1626">
        <f t="shared" si="259"/>
        <v>24</v>
      </c>
      <c r="J1626" t="str">
        <f t="shared" si="260"/>
        <v>No</v>
      </c>
    </row>
    <row r="1627" spans="1:10" x14ac:dyDescent="0.25">
      <c r="A1627" s="2">
        <f t="shared" si="251"/>
        <v>45456</v>
      </c>
      <c r="B1627">
        <f t="shared" si="252"/>
        <v>2024</v>
      </c>
      <c r="C1627" s="3">
        <f t="shared" si="253"/>
        <v>2</v>
      </c>
      <c r="D1627" t="str">
        <f t="shared" si="254"/>
        <v>June</v>
      </c>
      <c r="E1627" t="str">
        <f t="shared" si="255"/>
        <v>Jun</v>
      </c>
      <c r="F1627">
        <f t="shared" si="256"/>
        <v>13</v>
      </c>
      <c r="G1627">
        <f t="shared" si="257"/>
        <v>5</v>
      </c>
      <c r="H1627" t="str">
        <f t="shared" si="258"/>
        <v>Thursday</v>
      </c>
      <c r="I1627">
        <f t="shared" si="259"/>
        <v>24</v>
      </c>
      <c r="J1627" t="str">
        <f t="shared" si="260"/>
        <v>No</v>
      </c>
    </row>
    <row r="1628" spans="1:10" x14ac:dyDescent="0.25">
      <c r="A1628" s="2">
        <f t="shared" si="251"/>
        <v>45457</v>
      </c>
      <c r="B1628">
        <f t="shared" si="252"/>
        <v>2024</v>
      </c>
      <c r="C1628" s="3">
        <f t="shared" si="253"/>
        <v>2</v>
      </c>
      <c r="D1628" t="str">
        <f t="shared" si="254"/>
        <v>June</v>
      </c>
      <c r="E1628" t="str">
        <f t="shared" si="255"/>
        <v>Jun</v>
      </c>
      <c r="F1628">
        <f t="shared" si="256"/>
        <v>14</v>
      </c>
      <c r="G1628">
        <f t="shared" si="257"/>
        <v>6</v>
      </c>
      <c r="H1628" t="str">
        <f t="shared" si="258"/>
        <v>Friday</v>
      </c>
      <c r="I1628">
        <f t="shared" si="259"/>
        <v>24</v>
      </c>
      <c r="J1628" t="str">
        <f t="shared" si="260"/>
        <v>No</v>
      </c>
    </row>
    <row r="1629" spans="1:10" x14ac:dyDescent="0.25">
      <c r="A1629" s="2">
        <f t="shared" si="251"/>
        <v>45458</v>
      </c>
      <c r="B1629">
        <f t="shared" si="252"/>
        <v>2024</v>
      </c>
      <c r="C1629" s="3">
        <f t="shared" si="253"/>
        <v>2</v>
      </c>
      <c r="D1629" t="str">
        <f t="shared" si="254"/>
        <v>June</v>
      </c>
      <c r="E1629" t="str">
        <f t="shared" si="255"/>
        <v>Jun</v>
      </c>
      <c r="F1629">
        <f t="shared" si="256"/>
        <v>15</v>
      </c>
      <c r="G1629">
        <f t="shared" si="257"/>
        <v>7</v>
      </c>
      <c r="H1629" t="str">
        <f t="shared" si="258"/>
        <v>Saturday</v>
      </c>
      <c r="I1629">
        <f t="shared" si="259"/>
        <v>24</v>
      </c>
      <c r="J1629" t="str">
        <f t="shared" si="260"/>
        <v>Yes</v>
      </c>
    </row>
    <row r="1630" spans="1:10" x14ac:dyDescent="0.25">
      <c r="A1630" s="2">
        <f t="shared" si="251"/>
        <v>45459</v>
      </c>
      <c r="B1630">
        <f t="shared" si="252"/>
        <v>2024</v>
      </c>
      <c r="C1630" s="3">
        <f t="shared" si="253"/>
        <v>2</v>
      </c>
      <c r="D1630" t="str">
        <f t="shared" si="254"/>
        <v>June</v>
      </c>
      <c r="E1630" t="str">
        <f t="shared" si="255"/>
        <v>Jun</v>
      </c>
      <c r="F1630">
        <f t="shared" si="256"/>
        <v>16</v>
      </c>
      <c r="G1630">
        <f t="shared" si="257"/>
        <v>1</v>
      </c>
      <c r="H1630" t="str">
        <f t="shared" si="258"/>
        <v>Sunday</v>
      </c>
      <c r="I1630">
        <f t="shared" si="259"/>
        <v>25</v>
      </c>
      <c r="J1630" t="str">
        <f t="shared" si="260"/>
        <v>Yes</v>
      </c>
    </row>
    <row r="1631" spans="1:10" x14ac:dyDescent="0.25">
      <c r="A1631" s="2">
        <f t="shared" si="251"/>
        <v>45460</v>
      </c>
      <c r="B1631">
        <f t="shared" si="252"/>
        <v>2024</v>
      </c>
      <c r="C1631" s="3">
        <f t="shared" si="253"/>
        <v>2</v>
      </c>
      <c r="D1631" t="str">
        <f t="shared" si="254"/>
        <v>June</v>
      </c>
      <c r="E1631" t="str">
        <f t="shared" si="255"/>
        <v>Jun</v>
      </c>
      <c r="F1631">
        <f t="shared" si="256"/>
        <v>17</v>
      </c>
      <c r="G1631">
        <f t="shared" si="257"/>
        <v>2</v>
      </c>
      <c r="H1631" t="str">
        <f t="shared" si="258"/>
        <v>Monday</v>
      </c>
      <c r="I1631">
        <f t="shared" si="259"/>
        <v>25</v>
      </c>
      <c r="J1631" t="str">
        <f t="shared" si="260"/>
        <v>No</v>
      </c>
    </row>
    <row r="1632" spans="1:10" x14ac:dyDescent="0.25">
      <c r="A1632" s="2">
        <f t="shared" si="251"/>
        <v>45461</v>
      </c>
      <c r="B1632">
        <f t="shared" si="252"/>
        <v>2024</v>
      </c>
      <c r="C1632" s="3">
        <f t="shared" si="253"/>
        <v>2</v>
      </c>
      <c r="D1632" t="str">
        <f t="shared" si="254"/>
        <v>June</v>
      </c>
      <c r="E1632" t="str">
        <f t="shared" si="255"/>
        <v>Jun</v>
      </c>
      <c r="F1632">
        <f t="shared" si="256"/>
        <v>18</v>
      </c>
      <c r="G1632">
        <f t="shared" si="257"/>
        <v>3</v>
      </c>
      <c r="H1632" t="str">
        <f t="shared" si="258"/>
        <v>Tuesday</v>
      </c>
      <c r="I1632">
        <f t="shared" si="259"/>
        <v>25</v>
      </c>
      <c r="J1632" t="str">
        <f t="shared" si="260"/>
        <v>No</v>
      </c>
    </row>
    <row r="1633" spans="1:10" x14ac:dyDescent="0.25">
      <c r="A1633" s="2">
        <f t="shared" si="251"/>
        <v>45462</v>
      </c>
      <c r="B1633">
        <f t="shared" si="252"/>
        <v>2024</v>
      </c>
      <c r="C1633" s="3">
        <f t="shared" si="253"/>
        <v>2</v>
      </c>
      <c r="D1633" t="str">
        <f t="shared" si="254"/>
        <v>June</v>
      </c>
      <c r="E1633" t="str">
        <f t="shared" si="255"/>
        <v>Jun</v>
      </c>
      <c r="F1633">
        <f t="shared" si="256"/>
        <v>19</v>
      </c>
      <c r="G1633">
        <f t="shared" si="257"/>
        <v>4</v>
      </c>
      <c r="H1633" t="str">
        <f t="shared" si="258"/>
        <v>Wednesday</v>
      </c>
      <c r="I1633">
        <f t="shared" si="259"/>
        <v>25</v>
      </c>
      <c r="J1633" t="str">
        <f t="shared" si="260"/>
        <v>No</v>
      </c>
    </row>
    <row r="1634" spans="1:10" x14ac:dyDescent="0.25">
      <c r="A1634" s="2">
        <f t="shared" si="251"/>
        <v>45463</v>
      </c>
      <c r="B1634">
        <f t="shared" si="252"/>
        <v>2024</v>
      </c>
      <c r="C1634" s="3">
        <f t="shared" si="253"/>
        <v>2</v>
      </c>
      <c r="D1634" t="str">
        <f t="shared" si="254"/>
        <v>June</v>
      </c>
      <c r="E1634" t="str">
        <f t="shared" si="255"/>
        <v>Jun</v>
      </c>
      <c r="F1634">
        <f t="shared" si="256"/>
        <v>20</v>
      </c>
      <c r="G1634">
        <f t="shared" si="257"/>
        <v>5</v>
      </c>
      <c r="H1634" t="str">
        <f t="shared" si="258"/>
        <v>Thursday</v>
      </c>
      <c r="I1634">
        <f t="shared" si="259"/>
        <v>25</v>
      </c>
      <c r="J1634" t="str">
        <f t="shared" si="260"/>
        <v>No</v>
      </c>
    </row>
    <row r="1635" spans="1:10" x14ac:dyDescent="0.25">
      <c r="A1635" s="2">
        <f t="shared" si="251"/>
        <v>45464</v>
      </c>
      <c r="B1635">
        <f t="shared" si="252"/>
        <v>2024</v>
      </c>
      <c r="C1635" s="3">
        <f t="shared" si="253"/>
        <v>2</v>
      </c>
      <c r="D1635" t="str">
        <f t="shared" si="254"/>
        <v>June</v>
      </c>
      <c r="E1635" t="str">
        <f t="shared" si="255"/>
        <v>Jun</v>
      </c>
      <c r="F1635">
        <f t="shared" si="256"/>
        <v>21</v>
      </c>
      <c r="G1635">
        <f t="shared" si="257"/>
        <v>6</v>
      </c>
      <c r="H1635" t="str">
        <f t="shared" si="258"/>
        <v>Friday</v>
      </c>
      <c r="I1635">
        <f t="shared" si="259"/>
        <v>25</v>
      </c>
      <c r="J1635" t="str">
        <f t="shared" si="260"/>
        <v>No</v>
      </c>
    </row>
    <row r="1636" spans="1:10" x14ac:dyDescent="0.25">
      <c r="A1636" s="2">
        <f t="shared" si="251"/>
        <v>45465</v>
      </c>
      <c r="B1636">
        <f t="shared" si="252"/>
        <v>2024</v>
      </c>
      <c r="C1636" s="3">
        <f t="shared" si="253"/>
        <v>2</v>
      </c>
      <c r="D1636" t="str">
        <f t="shared" si="254"/>
        <v>June</v>
      </c>
      <c r="E1636" t="str">
        <f t="shared" si="255"/>
        <v>Jun</v>
      </c>
      <c r="F1636">
        <f t="shared" si="256"/>
        <v>22</v>
      </c>
      <c r="G1636">
        <f t="shared" si="257"/>
        <v>7</v>
      </c>
      <c r="H1636" t="str">
        <f t="shared" si="258"/>
        <v>Saturday</v>
      </c>
      <c r="I1636">
        <f t="shared" si="259"/>
        <v>25</v>
      </c>
      <c r="J1636" t="str">
        <f t="shared" si="260"/>
        <v>Yes</v>
      </c>
    </row>
    <row r="1637" spans="1:10" x14ac:dyDescent="0.25">
      <c r="A1637" s="2">
        <f t="shared" si="251"/>
        <v>45466</v>
      </c>
      <c r="B1637">
        <f t="shared" si="252"/>
        <v>2024</v>
      </c>
      <c r="C1637" s="3">
        <f t="shared" si="253"/>
        <v>2</v>
      </c>
      <c r="D1637" t="str">
        <f t="shared" si="254"/>
        <v>June</v>
      </c>
      <c r="E1637" t="str">
        <f t="shared" si="255"/>
        <v>Jun</v>
      </c>
      <c r="F1637">
        <f t="shared" si="256"/>
        <v>23</v>
      </c>
      <c r="G1637">
        <f t="shared" si="257"/>
        <v>1</v>
      </c>
      <c r="H1637" t="str">
        <f t="shared" si="258"/>
        <v>Sunday</v>
      </c>
      <c r="I1637">
        <f t="shared" si="259"/>
        <v>26</v>
      </c>
      <c r="J1637" t="str">
        <f t="shared" si="260"/>
        <v>Yes</v>
      </c>
    </row>
    <row r="1638" spans="1:10" x14ac:dyDescent="0.25">
      <c r="A1638" s="2">
        <f t="shared" si="251"/>
        <v>45467</v>
      </c>
      <c r="B1638">
        <f t="shared" si="252"/>
        <v>2024</v>
      </c>
      <c r="C1638" s="3">
        <f t="shared" si="253"/>
        <v>2</v>
      </c>
      <c r="D1638" t="str">
        <f t="shared" si="254"/>
        <v>June</v>
      </c>
      <c r="E1638" t="str">
        <f t="shared" si="255"/>
        <v>Jun</v>
      </c>
      <c r="F1638">
        <f t="shared" si="256"/>
        <v>24</v>
      </c>
      <c r="G1638">
        <f t="shared" si="257"/>
        <v>2</v>
      </c>
      <c r="H1638" t="str">
        <f t="shared" si="258"/>
        <v>Monday</v>
      </c>
      <c r="I1638">
        <f t="shared" si="259"/>
        <v>26</v>
      </c>
      <c r="J1638" t="str">
        <f t="shared" si="260"/>
        <v>No</v>
      </c>
    </row>
    <row r="1639" spans="1:10" x14ac:dyDescent="0.25">
      <c r="A1639" s="2">
        <f t="shared" ref="A1639:A1702" si="261">A1638+1</f>
        <v>45468</v>
      </c>
      <c r="B1639">
        <f t="shared" si="252"/>
        <v>2024</v>
      </c>
      <c r="C1639" s="3">
        <f t="shared" si="253"/>
        <v>2</v>
      </c>
      <c r="D1639" t="str">
        <f t="shared" si="254"/>
        <v>June</v>
      </c>
      <c r="E1639" t="str">
        <f t="shared" si="255"/>
        <v>Jun</v>
      </c>
      <c r="F1639">
        <f t="shared" si="256"/>
        <v>25</v>
      </c>
      <c r="G1639">
        <f t="shared" si="257"/>
        <v>3</v>
      </c>
      <c r="H1639" t="str">
        <f t="shared" si="258"/>
        <v>Tuesday</v>
      </c>
      <c r="I1639">
        <f t="shared" si="259"/>
        <v>26</v>
      </c>
      <c r="J1639" t="str">
        <f t="shared" si="260"/>
        <v>No</v>
      </c>
    </row>
    <row r="1640" spans="1:10" x14ac:dyDescent="0.25">
      <c r="A1640" s="2">
        <f t="shared" si="261"/>
        <v>45469</v>
      </c>
      <c r="B1640">
        <f t="shared" si="252"/>
        <v>2024</v>
      </c>
      <c r="C1640" s="3">
        <f t="shared" si="253"/>
        <v>2</v>
      </c>
      <c r="D1640" t="str">
        <f t="shared" si="254"/>
        <v>June</v>
      </c>
      <c r="E1640" t="str">
        <f t="shared" si="255"/>
        <v>Jun</v>
      </c>
      <c r="F1640">
        <f t="shared" si="256"/>
        <v>26</v>
      </c>
      <c r="G1640">
        <f t="shared" si="257"/>
        <v>4</v>
      </c>
      <c r="H1640" t="str">
        <f t="shared" si="258"/>
        <v>Wednesday</v>
      </c>
      <c r="I1640">
        <f t="shared" si="259"/>
        <v>26</v>
      </c>
      <c r="J1640" t="str">
        <f t="shared" si="260"/>
        <v>No</v>
      </c>
    </row>
    <row r="1641" spans="1:10" x14ac:dyDescent="0.25">
      <c r="A1641" s="2">
        <f t="shared" si="261"/>
        <v>45470</v>
      </c>
      <c r="B1641">
        <f t="shared" si="252"/>
        <v>2024</v>
      </c>
      <c r="C1641" s="3">
        <f t="shared" si="253"/>
        <v>2</v>
      </c>
      <c r="D1641" t="str">
        <f t="shared" si="254"/>
        <v>June</v>
      </c>
      <c r="E1641" t="str">
        <f t="shared" si="255"/>
        <v>Jun</v>
      </c>
      <c r="F1641">
        <f t="shared" si="256"/>
        <v>27</v>
      </c>
      <c r="G1641">
        <f t="shared" si="257"/>
        <v>5</v>
      </c>
      <c r="H1641" t="str">
        <f t="shared" si="258"/>
        <v>Thursday</v>
      </c>
      <c r="I1641">
        <f t="shared" si="259"/>
        <v>26</v>
      </c>
      <c r="J1641" t="str">
        <f t="shared" si="260"/>
        <v>No</v>
      </c>
    </row>
    <row r="1642" spans="1:10" x14ac:dyDescent="0.25">
      <c r="A1642" s="2">
        <f t="shared" si="261"/>
        <v>45471</v>
      </c>
      <c r="B1642">
        <f t="shared" si="252"/>
        <v>2024</v>
      </c>
      <c r="C1642" s="3">
        <f t="shared" si="253"/>
        <v>2</v>
      </c>
      <c r="D1642" t="str">
        <f t="shared" si="254"/>
        <v>June</v>
      </c>
      <c r="E1642" t="str">
        <f t="shared" si="255"/>
        <v>Jun</v>
      </c>
      <c r="F1642">
        <f t="shared" si="256"/>
        <v>28</v>
      </c>
      <c r="G1642">
        <f t="shared" si="257"/>
        <v>6</v>
      </c>
      <c r="H1642" t="str">
        <f t="shared" si="258"/>
        <v>Friday</v>
      </c>
      <c r="I1642">
        <f t="shared" si="259"/>
        <v>26</v>
      </c>
      <c r="J1642" t="str">
        <f t="shared" si="260"/>
        <v>No</v>
      </c>
    </row>
    <row r="1643" spans="1:10" x14ac:dyDescent="0.25">
      <c r="A1643" s="2">
        <f t="shared" si="261"/>
        <v>45472</v>
      </c>
      <c r="B1643">
        <f t="shared" si="252"/>
        <v>2024</v>
      </c>
      <c r="C1643" s="3">
        <f t="shared" si="253"/>
        <v>2</v>
      </c>
      <c r="D1643" t="str">
        <f t="shared" si="254"/>
        <v>June</v>
      </c>
      <c r="E1643" t="str">
        <f t="shared" si="255"/>
        <v>Jun</v>
      </c>
      <c r="F1643">
        <f t="shared" si="256"/>
        <v>29</v>
      </c>
      <c r="G1643">
        <f t="shared" si="257"/>
        <v>7</v>
      </c>
      <c r="H1643" t="str">
        <f t="shared" si="258"/>
        <v>Saturday</v>
      </c>
      <c r="I1643">
        <f t="shared" si="259"/>
        <v>26</v>
      </c>
      <c r="J1643" t="str">
        <f t="shared" si="260"/>
        <v>Yes</v>
      </c>
    </row>
    <row r="1644" spans="1:10" x14ac:dyDescent="0.25">
      <c r="A1644" s="2">
        <f t="shared" si="261"/>
        <v>45473</v>
      </c>
      <c r="B1644">
        <f t="shared" si="252"/>
        <v>2024</v>
      </c>
      <c r="C1644" s="3">
        <f t="shared" si="253"/>
        <v>2</v>
      </c>
      <c r="D1644" t="str">
        <f t="shared" si="254"/>
        <v>June</v>
      </c>
      <c r="E1644" t="str">
        <f t="shared" si="255"/>
        <v>Jun</v>
      </c>
      <c r="F1644">
        <f t="shared" si="256"/>
        <v>30</v>
      </c>
      <c r="G1644">
        <f t="shared" si="257"/>
        <v>1</v>
      </c>
      <c r="H1644" t="str">
        <f t="shared" si="258"/>
        <v>Sunday</v>
      </c>
      <c r="I1644">
        <f t="shared" si="259"/>
        <v>27</v>
      </c>
      <c r="J1644" t="str">
        <f t="shared" si="260"/>
        <v>Yes</v>
      </c>
    </row>
    <row r="1645" spans="1:10" x14ac:dyDescent="0.25">
      <c r="A1645" s="2">
        <f t="shared" si="261"/>
        <v>45474</v>
      </c>
      <c r="B1645">
        <f t="shared" si="252"/>
        <v>2024</v>
      </c>
      <c r="C1645" s="3">
        <f t="shared" si="253"/>
        <v>3</v>
      </c>
      <c r="D1645" t="str">
        <f t="shared" si="254"/>
        <v>July</v>
      </c>
      <c r="E1645" t="str">
        <f t="shared" si="255"/>
        <v>Jul</v>
      </c>
      <c r="F1645">
        <f t="shared" si="256"/>
        <v>1</v>
      </c>
      <c r="G1645">
        <f t="shared" si="257"/>
        <v>2</v>
      </c>
      <c r="H1645" t="str">
        <f t="shared" si="258"/>
        <v>Monday</v>
      </c>
      <c r="I1645">
        <f t="shared" si="259"/>
        <v>27</v>
      </c>
      <c r="J1645" t="str">
        <f t="shared" si="260"/>
        <v>No</v>
      </c>
    </row>
    <row r="1646" spans="1:10" x14ac:dyDescent="0.25">
      <c r="A1646" s="2">
        <f t="shared" si="261"/>
        <v>45475</v>
      </c>
      <c r="B1646">
        <f t="shared" si="252"/>
        <v>2024</v>
      </c>
      <c r="C1646" s="3">
        <f t="shared" si="253"/>
        <v>3</v>
      </c>
      <c r="D1646" t="str">
        <f t="shared" si="254"/>
        <v>July</v>
      </c>
      <c r="E1646" t="str">
        <f t="shared" si="255"/>
        <v>Jul</v>
      </c>
      <c r="F1646">
        <f t="shared" si="256"/>
        <v>2</v>
      </c>
      <c r="G1646">
        <f t="shared" si="257"/>
        <v>3</v>
      </c>
      <c r="H1646" t="str">
        <f t="shared" si="258"/>
        <v>Tuesday</v>
      </c>
      <c r="I1646">
        <f t="shared" si="259"/>
        <v>27</v>
      </c>
      <c r="J1646" t="str">
        <f t="shared" si="260"/>
        <v>No</v>
      </c>
    </row>
    <row r="1647" spans="1:10" x14ac:dyDescent="0.25">
      <c r="A1647" s="2">
        <f t="shared" si="261"/>
        <v>45476</v>
      </c>
      <c r="B1647">
        <f t="shared" si="252"/>
        <v>2024</v>
      </c>
      <c r="C1647" s="3">
        <f t="shared" si="253"/>
        <v>3</v>
      </c>
      <c r="D1647" t="str">
        <f t="shared" si="254"/>
        <v>July</v>
      </c>
      <c r="E1647" t="str">
        <f t="shared" si="255"/>
        <v>Jul</v>
      </c>
      <c r="F1647">
        <f t="shared" si="256"/>
        <v>3</v>
      </c>
      <c r="G1647">
        <f t="shared" si="257"/>
        <v>4</v>
      </c>
      <c r="H1647" t="str">
        <f t="shared" si="258"/>
        <v>Wednesday</v>
      </c>
      <c r="I1647">
        <f t="shared" si="259"/>
        <v>27</v>
      </c>
      <c r="J1647" t="str">
        <f t="shared" si="260"/>
        <v>No</v>
      </c>
    </row>
    <row r="1648" spans="1:10" x14ac:dyDescent="0.25">
      <c r="A1648" s="2">
        <f t="shared" si="261"/>
        <v>45477</v>
      </c>
      <c r="B1648">
        <f t="shared" si="252"/>
        <v>2024</v>
      </c>
      <c r="C1648" s="3">
        <f t="shared" si="253"/>
        <v>3</v>
      </c>
      <c r="D1648" t="str">
        <f t="shared" si="254"/>
        <v>July</v>
      </c>
      <c r="E1648" t="str">
        <f t="shared" si="255"/>
        <v>Jul</v>
      </c>
      <c r="F1648">
        <f t="shared" si="256"/>
        <v>4</v>
      </c>
      <c r="G1648">
        <f t="shared" si="257"/>
        <v>5</v>
      </c>
      <c r="H1648" t="str">
        <f t="shared" si="258"/>
        <v>Thursday</v>
      </c>
      <c r="I1648">
        <f t="shared" si="259"/>
        <v>27</v>
      </c>
      <c r="J1648" t="str">
        <f t="shared" si="260"/>
        <v>No</v>
      </c>
    </row>
    <row r="1649" spans="1:10" x14ac:dyDescent="0.25">
      <c r="A1649" s="2">
        <f t="shared" si="261"/>
        <v>45478</v>
      </c>
      <c r="B1649">
        <f t="shared" si="252"/>
        <v>2024</v>
      </c>
      <c r="C1649" s="3">
        <f t="shared" si="253"/>
        <v>3</v>
      </c>
      <c r="D1649" t="str">
        <f t="shared" si="254"/>
        <v>July</v>
      </c>
      <c r="E1649" t="str">
        <f t="shared" si="255"/>
        <v>Jul</v>
      </c>
      <c r="F1649">
        <f t="shared" si="256"/>
        <v>5</v>
      </c>
      <c r="G1649">
        <f t="shared" si="257"/>
        <v>6</v>
      </c>
      <c r="H1649" t="str">
        <f t="shared" si="258"/>
        <v>Friday</v>
      </c>
      <c r="I1649">
        <f t="shared" si="259"/>
        <v>27</v>
      </c>
      <c r="J1649" t="str">
        <f t="shared" si="260"/>
        <v>No</v>
      </c>
    </row>
    <row r="1650" spans="1:10" x14ac:dyDescent="0.25">
      <c r="A1650" s="2">
        <f t="shared" si="261"/>
        <v>45479</v>
      </c>
      <c r="B1650">
        <f t="shared" si="252"/>
        <v>2024</v>
      </c>
      <c r="C1650" s="3">
        <f t="shared" si="253"/>
        <v>3</v>
      </c>
      <c r="D1650" t="str">
        <f t="shared" si="254"/>
        <v>July</v>
      </c>
      <c r="E1650" t="str">
        <f t="shared" si="255"/>
        <v>Jul</v>
      </c>
      <c r="F1650">
        <f t="shared" si="256"/>
        <v>6</v>
      </c>
      <c r="G1650">
        <f t="shared" si="257"/>
        <v>7</v>
      </c>
      <c r="H1650" t="str">
        <f t="shared" si="258"/>
        <v>Saturday</v>
      </c>
      <c r="I1650">
        <f t="shared" si="259"/>
        <v>27</v>
      </c>
      <c r="J1650" t="str">
        <f t="shared" si="260"/>
        <v>Yes</v>
      </c>
    </row>
    <row r="1651" spans="1:10" x14ac:dyDescent="0.25">
      <c r="A1651" s="2">
        <f t="shared" si="261"/>
        <v>45480</v>
      </c>
      <c r="B1651">
        <f t="shared" si="252"/>
        <v>2024</v>
      </c>
      <c r="C1651" s="3">
        <f t="shared" si="253"/>
        <v>3</v>
      </c>
      <c r="D1651" t="str">
        <f t="shared" si="254"/>
        <v>July</v>
      </c>
      <c r="E1651" t="str">
        <f t="shared" si="255"/>
        <v>Jul</v>
      </c>
      <c r="F1651">
        <f t="shared" si="256"/>
        <v>7</v>
      </c>
      <c r="G1651">
        <f t="shared" si="257"/>
        <v>1</v>
      </c>
      <c r="H1651" t="str">
        <f t="shared" si="258"/>
        <v>Sunday</v>
      </c>
      <c r="I1651">
        <f t="shared" si="259"/>
        <v>28</v>
      </c>
      <c r="J1651" t="str">
        <f t="shared" si="260"/>
        <v>Yes</v>
      </c>
    </row>
    <row r="1652" spans="1:10" x14ac:dyDescent="0.25">
      <c r="A1652" s="2">
        <f t="shared" si="261"/>
        <v>45481</v>
      </c>
      <c r="B1652">
        <f t="shared" si="252"/>
        <v>2024</v>
      </c>
      <c r="C1652" s="3">
        <f t="shared" si="253"/>
        <v>3</v>
      </c>
      <c r="D1652" t="str">
        <f t="shared" si="254"/>
        <v>July</v>
      </c>
      <c r="E1652" t="str">
        <f t="shared" si="255"/>
        <v>Jul</v>
      </c>
      <c r="F1652">
        <f t="shared" si="256"/>
        <v>8</v>
      </c>
      <c r="G1652">
        <f t="shared" si="257"/>
        <v>2</v>
      </c>
      <c r="H1652" t="str">
        <f t="shared" si="258"/>
        <v>Monday</v>
      </c>
      <c r="I1652">
        <f t="shared" si="259"/>
        <v>28</v>
      </c>
      <c r="J1652" t="str">
        <f t="shared" si="260"/>
        <v>No</v>
      </c>
    </row>
    <row r="1653" spans="1:10" x14ac:dyDescent="0.25">
      <c r="A1653" s="2">
        <f t="shared" si="261"/>
        <v>45482</v>
      </c>
      <c r="B1653">
        <f t="shared" si="252"/>
        <v>2024</v>
      </c>
      <c r="C1653" s="3">
        <f t="shared" si="253"/>
        <v>3</v>
      </c>
      <c r="D1653" t="str">
        <f t="shared" si="254"/>
        <v>July</v>
      </c>
      <c r="E1653" t="str">
        <f t="shared" si="255"/>
        <v>Jul</v>
      </c>
      <c r="F1653">
        <f t="shared" si="256"/>
        <v>9</v>
      </c>
      <c r="G1653">
        <f t="shared" si="257"/>
        <v>3</v>
      </c>
      <c r="H1653" t="str">
        <f t="shared" si="258"/>
        <v>Tuesday</v>
      </c>
      <c r="I1653">
        <f t="shared" si="259"/>
        <v>28</v>
      </c>
      <c r="J1653" t="str">
        <f t="shared" si="260"/>
        <v>No</v>
      </c>
    </row>
    <row r="1654" spans="1:10" x14ac:dyDescent="0.25">
      <c r="A1654" s="2">
        <f t="shared" si="261"/>
        <v>45483</v>
      </c>
      <c r="B1654">
        <f t="shared" si="252"/>
        <v>2024</v>
      </c>
      <c r="C1654" s="3">
        <f t="shared" si="253"/>
        <v>3</v>
      </c>
      <c r="D1654" t="str">
        <f t="shared" si="254"/>
        <v>July</v>
      </c>
      <c r="E1654" t="str">
        <f t="shared" si="255"/>
        <v>Jul</v>
      </c>
      <c r="F1654">
        <f t="shared" si="256"/>
        <v>10</v>
      </c>
      <c r="G1654">
        <f t="shared" si="257"/>
        <v>4</v>
      </c>
      <c r="H1654" t="str">
        <f t="shared" si="258"/>
        <v>Wednesday</v>
      </c>
      <c r="I1654">
        <f t="shared" si="259"/>
        <v>28</v>
      </c>
      <c r="J1654" t="str">
        <f t="shared" si="260"/>
        <v>No</v>
      </c>
    </row>
    <row r="1655" spans="1:10" x14ac:dyDescent="0.25">
      <c r="A1655" s="2">
        <f t="shared" si="261"/>
        <v>45484</v>
      </c>
      <c r="B1655">
        <f t="shared" si="252"/>
        <v>2024</v>
      </c>
      <c r="C1655" s="3">
        <f t="shared" si="253"/>
        <v>3</v>
      </c>
      <c r="D1655" t="str">
        <f t="shared" si="254"/>
        <v>July</v>
      </c>
      <c r="E1655" t="str">
        <f t="shared" si="255"/>
        <v>Jul</v>
      </c>
      <c r="F1655">
        <f t="shared" si="256"/>
        <v>11</v>
      </c>
      <c r="G1655">
        <f t="shared" si="257"/>
        <v>5</v>
      </c>
      <c r="H1655" t="str">
        <f t="shared" si="258"/>
        <v>Thursday</v>
      </c>
      <c r="I1655">
        <f t="shared" si="259"/>
        <v>28</v>
      </c>
      <c r="J1655" t="str">
        <f t="shared" si="260"/>
        <v>No</v>
      </c>
    </row>
    <row r="1656" spans="1:10" x14ac:dyDescent="0.25">
      <c r="A1656" s="2">
        <f t="shared" si="261"/>
        <v>45485</v>
      </c>
      <c r="B1656">
        <f t="shared" si="252"/>
        <v>2024</v>
      </c>
      <c r="C1656" s="3">
        <f t="shared" si="253"/>
        <v>3</v>
      </c>
      <c r="D1656" t="str">
        <f t="shared" si="254"/>
        <v>July</v>
      </c>
      <c r="E1656" t="str">
        <f t="shared" si="255"/>
        <v>Jul</v>
      </c>
      <c r="F1656">
        <f t="shared" si="256"/>
        <v>12</v>
      </c>
      <c r="G1656">
        <f t="shared" si="257"/>
        <v>6</v>
      </c>
      <c r="H1656" t="str">
        <f t="shared" si="258"/>
        <v>Friday</v>
      </c>
      <c r="I1656">
        <f t="shared" si="259"/>
        <v>28</v>
      </c>
      <c r="J1656" t="str">
        <f t="shared" si="260"/>
        <v>No</v>
      </c>
    </row>
    <row r="1657" spans="1:10" x14ac:dyDescent="0.25">
      <c r="A1657" s="2">
        <f t="shared" si="261"/>
        <v>45486</v>
      </c>
      <c r="B1657">
        <f t="shared" si="252"/>
        <v>2024</v>
      </c>
      <c r="C1657" s="3">
        <f t="shared" si="253"/>
        <v>3</v>
      </c>
      <c r="D1657" t="str">
        <f t="shared" si="254"/>
        <v>July</v>
      </c>
      <c r="E1657" t="str">
        <f t="shared" si="255"/>
        <v>Jul</v>
      </c>
      <c r="F1657">
        <f t="shared" si="256"/>
        <v>13</v>
      </c>
      <c r="G1657">
        <f t="shared" si="257"/>
        <v>7</v>
      </c>
      <c r="H1657" t="str">
        <f t="shared" si="258"/>
        <v>Saturday</v>
      </c>
      <c r="I1657">
        <f t="shared" si="259"/>
        <v>28</v>
      </c>
      <c r="J1657" t="str">
        <f t="shared" si="260"/>
        <v>Yes</v>
      </c>
    </row>
    <row r="1658" spans="1:10" x14ac:dyDescent="0.25">
      <c r="A1658" s="2">
        <f t="shared" si="261"/>
        <v>45487</v>
      </c>
      <c r="B1658">
        <f t="shared" si="252"/>
        <v>2024</v>
      </c>
      <c r="C1658" s="3">
        <f t="shared" si="253"/>
        <v>3</v>
      </c>
      <c r="D1658" t="str">
        <f t="shared" si="254"/>
        <v>July</v>
      </c>
      <c r="E1658" t="str">
        <f t="shared" si="255"/>
        <v>Jul</v>
      </c>
      <c r="F1658">
        <f t="shared" si="256"/>
        <v>14</v>
      </c>
      <c r="G1658">
        <f t="shared" si="257"/>
        <v>1</v>
      </c>
      <c r="H1658" t="str">
        <f t="shared" si="258"/>
        <v>Sunday</v>
      </c>
      <c r="I1658">
        <f t="shared" si="259"/>
        <v>29</v>
      </c>
      <c r="J1658" t="str">
        <f t="shared" si="260"/>
        <v>Yes</v>
      </c>
    </row>
    <row r="1659" spans="1:10" x14ac:dyDescent="0.25">
      <c r="A1659" s="2">
        <f t="shared" si="261"/>
        <v>45488</v>
      </c>
      <c r="B1659">
        <f t="shared" si="252"/>
        <v>2024</v>
      </c>
      <c r="C1659" s="3">
        <f t="shared" si="253"/>
        <v>3</v>
      </c>
      <c r="D1659" t="str">
        <f t="shared" si="254"/>
        <v>July</v>
      </c>
      <c r="E1659" t="str">
        <f t="shared" si="255"/>
        <v>Jul</v>
      </c>
      <c r="F1659">
        <f t="shared" si="256"/>
        <v>15</v>
      </c>
      <c r="G1659">
        <f t="shared" si="257"/>
        <v>2</v>
      </c>
      <c r="H1659" t="str">
        <f t="shared" si="258"/>
        <v>Monday</v>
      </c>
      <c r="I1659">
        <f t="shared" si="259"/>
        <v>29</v>
      </c>
      <c r="J1659" t="str">
        <f t="shared" si="260"/>
        <v>No</v>
      </c>
    </row>
    <row r="1660" spans="1:10" x14ac:dyDescent="0.25">
      <c r="A1660" s="2">
        <f t="shared" si="261"/>
        <v>45489</v>
      </c>
      <c r="B1660">
        <f t="shared" si="252"/>
        <v>2024</v>
      </c>
      <c r="C1660" s="3">
        <f t="shared" si="253"/>
        <v>3</v>
      </c>
      <c r="D1660" t="str">
        <f t="shared" si="254"/>
        <v>July</v>
      </c>
      <c r="E1660" t="str">
        <f t="shared" si="255"/>
        <v>Jul</v>
      </c>
      <c r="F1660">
        <f t="shared" si="256"/>
        <v>16</v>
      </c>
      <c r="G1660">
        <f t="shared" si="257"/>
        <v>3</v>
      </c>
      <c r="H1660" t="str">
        <f t="shared" si="258"/>
        <v>Tuesday</v>
      </c>
      <c r="I1660">
        <f t="shared" si="259"/>
        <v>29</v>
      </c>
      <c r="J1660" t="str">
        <f t="shared" si="260"/>
        <v>No</v>
      </c>
    </row>
    <row r="1661" spans="1:10" x14ac:dyDescent="0.25">
      <c r="A1661" s="2">
        <f t="shared" si="261"/>
        <v>45490</v>
      </c>
      <c r="B1661">
        <f t="shared" si="252"/>
        <v>2024</v>
      </c>
      <c r="C1661" s="3">
        <f t="shared" si="253"/>
        <v>3</v>
      </c>
      <c r="D1661" t="str">
        <f t="shared" si="254"/>
        <v>July</v>
      </c>
      <c r="E1661" t="str">
        <f t="shared" si="255"/>
        <v>Jul</v>
      </c>
      <c r="F1661">
        <f t="shared" si="256"/>
        <v>17</v>
      </c>
      <c r="G1661">
        <f t="shared" si="257"/>
        <v>4</v>
      </c>
      <c r="H1661" t="str">
        <f t="shared" si="258"/>
        <v>Wednesday</v>
      </c>
      <c r="I1661">
        <f t="shared" si="259"/>
        <v>29</v>
      </c>
      <c r="J1661" t="str">
        <f t="shared" si="260"/>
        <v>No</v>
      </c>
    </row>
    <row r="1662" spans="1:10" x14ac:dyDescent="0.25">
      <c r="A1662" s="2">
        <f t="shared" si="261"/>
        <v>45491</v>
      </c>
      <c r="B1662">
        <f t="shared" si="252"/>
        <v>2024</v>
      </c>
      <c r="C1662" s="3">
        <f t="shared" si="253"/>
        <v>3</v>
      </c>
      <c r="D1662" t="str">
        <f t="shared" si="254"/>
        <v>July</v>
      </c>
      <c r="E1662" t="str">
        <f t="shared" si="255"/>
        <v>Jul</v>
      </c>
      <c r="F1662">
        <f t="shared" si="256"/>
        <v>18</v>
      </c>
      <c r="G1662">
        <f t="shared" si="257"/>
        <v>5</v>
      </c>
      <c r="H1662" t="str">
        <f t="shared" si="258"/>
        <v>Thursday</v>
      </c>
      <c r="I1662">
        <f t="shared" si="259"/>
        <v>29</v>
      </c>
      <c r="J1662" t="str">
        <f t="shared" si="260"/>
        <v>No</v>
      </c>
    </row>
    <row r="1663" spans="1:10" x14ac:dyDescent="0.25">
      <c r="A1663" s="2">
        <f t="shared" si="261"/>
        <v>45492</v>
      </c>
      <c r="B1663">
        <f t="shared" si="252"/>
        <v>2024</v>
      </c>
      <c r="C1663" s="3">
        <f t="shared" si="253"/>
        <v>3</v>
      </c>
      <c r="D1663" t="str">
        <f t="shared" si="254"/>
        <v>July</v>
      </c>
      <c r="E1663" t="str">
        <f t="shared" si="255"/>
        <v>Jul</v>
      </c>
      <c r="F1663">
        <f t="shared" si="256"/>
        <v>19</v>
      </c>
      <c r="G1663">
        <f t="shared" si="257"/>
        <v>6</v>
      </c>
      <c r="H1663" t="str">
        <f t="shared" si="258"/>
        <v>Friday</v>
      </c>
      <c r="I1663">
        <f t="shared" si="259"/>
        <v>29</v>
      </c>
      <c r="J1663" t="str">
        <f t="shared" si="260"/>
        <v>No</v>
      </c>
    </row>
    <row r="1664" spans="1:10" x14ac:dyDescent="0.25">
      <c r="A1664" s="2">
        <f t="shared" si="261"/>
        <v>45493</v>
      </c>
      <c r="B1664">
        <f t="shared" si="252"/>
        <v>2024</v>
      </c>
      <c r="C1664" s="3">
        <f t="shared" si="253"/>
        <v>3</v>
      </c>
      <c r="D1664" t="str">
        <f t="shared" si="254"/>
        <v>July</v>
      </c>
      <c r="E1664" t="str">
        <f t="shared" si="255"/>
        <v>Jul</v>
      </c>
      <c r="F1664">
        <f t="shared" si="256"/>
        <v>20</v>
      </c>
      <c r="G1664">
        <f t="shared" si="257"/>
        <v>7</v>
      </c>
      <c r="H1664" t="str">
        <f t="shared" si="258"/>
        <v>Saturday</v>
      </c>
      <c r="I1664">
        <f t="shared" si="259"/>
        <v>29</v>
      </c>
      <c r="J1664" t="str">
        <f t="shared" si="260"/>
        <v>Yes</v>
      </c>
    </row>
    <row r="1665" spans="1:10" x14ac:dyDescent="0.25">
      <c r="A1665" s="2">
        <f t="shared" si="261"/>
        <v>45494</v>
      </c>
      <c r="B1665">
        <f t="shared" si="252"/>
        <v>2024</v>
      </c>
      <c r="C1665" s="3">
        <f t="shared" si="253"/>
        <v>3</v>
      </c>
      <c r="D1665" t="str">
        <f t="shared" si="254"/>
        <v>July</v>
      </c>
      <c r="E1665" t="str">
        <f t="shared" si="255"/>
        <v>Jul</v>
      </c>
      <c r="F1665">
        <f t="shared" si="256"/>
        <v>21</v>
      </c>
      <c r="G1665">
        <f t="shared" si="257"/>
        <v>1</v>
      </c>
      <c r="H1665" t="str">
        <f t="shared" si="258"/>
        <v>Sunday</v>
      </c>
      <c r="I1665">
        <f t="shared" si="259"/>
        <v>30</v>
      </c>
      <c r="J1665" t="str">
        <f t="shared" si="260"/>
        <v>Yes</v>
      </c>
    </row>
    <row r="1666" spans="1:10" x14ac:dyDescent="0.25">
      <c r="A1666" s="2">
        <f t="shared" si="261"/>
        <v>45495</v>
      </c>
      <c r="B1666">
        <f t="shared" si="252"/>
        <v>2024</v>
      </c>
      <c r="C1666" s="3">
        <f t="shared" si="253"/>
        <v>3</v>
      </c>
      <c r="D1666" t="str">
        <f t="shared" si="254"/>
        <v>July</v>
      </c>
      <c r="E1666" t="str">
        <f t="shared" si="255"/>
        <v>Jul</v>
      </c>
      <c r="F1666">
        <f t="shared" si="256"/>
        <v>22</v>
      </c>
      <c r="G1666">
        <f t="shared" si="257"/>
        <v>2</v>
      </c>
      <c r="H1666" t="str">
        <f t="shared" si="258"/>
        <v>Monday</v>
      </c>
      <c r="I1666">
        <f t="shared" si="259"/>
        <v>30</v>
      </c>
      <c r="J1666" t="str">
        <f t="shared" si="260"/>
        <v>No</v>
      </c>
    </row>
    <row r="1667" spans="1:10" x14ac:dyDescent="0.25">
      <c r="A1667" s="2">
        <f t="shared" si="261"/>
        <v>45496</v>
      </c>
      <c r="B1667">
        <f t="shared" ref="B1667:B1730" si="262">YEAR(A1667)</f>
        <v>2024</v>
      </c>
      <c r="C1667" s="3">
        <f t="shared" ref="C1667:C1730" si="263">ROUNDUP(MONTH(A1667)/3, 0)</f>
        <v>3</v>
      </c>
      <c r="D1667" t="str">
        <f t="shared" ref="D1667:D1730" si="264">TEXT(A1667,"mmmm")</f>
        <v>July</v>
      </c>
      <c r="E1667" t="str">
        <f t="shared" ref="E1667:E1730" si="265">TEXT(A1667,"mmm")</f>
        <v>Jul</v>
      </c>
      <c r="F1667">
        <f t="shared" ref="F1667:F1730" si="266">DAY(A1667)</f>
        <v>23</v>
      </c>
      <c r="G1667">
        <f t="shared" ref="G1667:G1730" si="267">WEEKDAY(A1667, 1 )</f>
        <v>3</v>
      </c>
      <c r="H1667" t="str">
        <f t="shared" ref="H1667:H1730" si="268">TEXT(A1667,"dddd")</f>
        <v>Tuesday</v>
      </c>
      <c r="I1667">
        <f t="shared" ref="I1667:I1730" si="269">WEEKNUM(A1667,1)</f>
        <v>30</v>
      </c>
      <c r="J1667" t="str">
        <f t="shared" ref="J1667:J1730" si="270">IF(OR(G1667=1,G1667=7), "Yes", "No")</f>
        <v>No</v>
      </c>
    </row>
    <row r="1668" spans="1:10" x14ac:dyDescent="0.25">
      <c r="A1668" s="2">
        <f t="shared" si="261"/>
        <v>45497</v>
      </c>
      <c r="B1668">
        <f t="shared" si="262"/>
        <v>2024</v>
      </c>
      <c r="C1668" s="3">
        <f t="shared" si="263"/>
        <v>3</v>
      </c>
      <c r="D1668" t="str">
        <f t="shared" si="264"/>
        <v>July</v>
      </c>
      <c r="E1668" t="str">
        <f t="shared" si="265"/>
        <v>Jul</v>
      </c>
      <c r="F1668">
        <f t="shared" si="266"/>
        <v>24</v>
      </c>
      <c r="G1668">
        <f t="shared" si="267"/>
        <v>4</v>
      </c>
      <c r="H1668" t="str">
        <f t="shared" si="268"/>
        <v>Wednesday</v>
      </c>
      <c r="I1668">
        <f t="shared" si="269"/>
        <v>30</v>
      </c>
      <c r="J1668" t="str">
        <f t="shared" si="270"/>
        <v>No</v>
      </c>
    </row>
    <row r="1669" spans="1:10" x14ac:dyDescent="0.25">
      <c r="A1669" s="2">
        <f t="shared" si="261"/>
        <v>45498</v>
      </c>
      <c r="B1669">
        <f t="shared" si="262"/>
        <v>2024</v>
      </c>
      <c r="C1669" s="3">
        <f t="shared" si="263"/>
        <v>3</v>
      </c>
      <c r="D1669" t="str">
        <f t="shared" si="264"/>
        <v>July</v>
      </c>
      <c r="E1669" t="str">
        <f t="shared" si="265"/>
        <v>Jul</v>
      </c>
      <c r="F1669">
        <f t="shared" si="266"/>
        <v>25</v>
      </c>
      <c r="G1669">
        <f t="shared" si="267"/>
        <v>5</v>
      </c>
      <c r="H1669" t="str">
        <f t="shared" si="268"/>
        <v>Thursday</v>
      </c>
      <c r="I1669">
        <f t="shared" si="269"/>
        <v>30</v>
      </c>
      <c r="J1669" t="str">
        <f t="shared" si="270"/>
        <v>No</v>
      </c>
    </row>
    <row r="1670" spans="1:10" x14ac:dyDescent="0.25">
      <c r="A1670" s="2">
        <f t="shared" si="261"/>
        <v>45499</v>
      </c>
      <c r="B1670">
        <f t="shared" si="262"/>
        <v>2024</v>
      </c>
      <c r="C1670" s="3">
        <f t="shared" si="263"/>
        <v>3</v>
      </c>
      <c r="D1670" t="str">
        <f t="shared" si="264"/>
        <v>July</v>
      </c>
      <c r="E1670" t="str">
        <f t="shared" si="265"/>
        <v>Jul</v>
      </c>
      <c r="F1670">
        <f t="shared" si="266"/>
        <v>26</v>
      </c>
      <c r="G1670">
        <f t="shared" si="267"/>
        <v>6</v>
      </c>
      <c r="H1670" t="str">
        <f t="shared" si="268"/>
        <v>Friday</v>
      </c>
      <c r="I1670">
        <f t="shared" si="269"/>
        <v>30</v>
      </c>
      <c r="J1670" t="str">
        <f t="shared" si="270"/>
        <v>No</v>
      </c>
    </row>
    <row r="1671" spans="1:10" x14ac:dyDescent="0.25">
      <c r="A1671" s="2">
        <f t="shared" si="261"/>
        <v>45500</v>
      </c>
      <c r="B1671">
        <f t="shared" si="262"/>
        <v>2024</v>
      </c>
      <c r="C1671" s="3">
        <f t="shared" si="263"/>
        <v>3</v>
      </c>
      <c r="D1671" t="str">
        <f t="shared" si="264"/>
        <v>July</v>
      </c>
      <c r="E1671" t="str">
        <f t="shared" si="265"/>
        <v>Jul</v>
      </c>
      <c r="F1671">
        <f t="shared" si="266"/>
        <v>27</v>
      </c>
      <c r="G1671">
        <f t="shared" si="267"/>
        <v>7</v>
      </c>
      <c r="H1671" t="str">
        <f t="shared" si="268"/>
        <v>Saturday</v>
      </c>
      <c r="I1671">
        <f t="shared" si="269"/>
        <v>30</v>
      </c>
      <c r="J1671" t="str">
        <f t="shared" si="270"/>
        <v>Yes</v>
      </c>
    </row>
    <row r="1672" spans="1:10" x14ac:dyDescent="0.25">
      <c r="A1672" s="2">
        <f t="shared" si="261"/>
        <v>45501</v>
      </c>
      <c r="B1672">
        <f t="shared" si="262"/>
        <v>2024</v>
      </c>
      <c r="C1672" s="3">
        <f t="shared" si="263"/>
        <v>3</v>
      </c>
      <c r="D1672" t="str">
        <f t="shared" si="264"/>
        <v>July</v>
      </c>
      <c r="E1672" t="str">
        <f t="shared" si="265"/>
        <v>Jul</v>
      </c>
      <c r="F1672">
        <f t="shared" si="266"/>
        <v>28</v>
      </c>
      <c r="G1672">
        <f t="shared" si="267"/>
        <v>1</v>
      </c>
      <c r="H1672" t="str">
        <f t="shared" si="268"/>
        <v>Sunday</v>
      </c>
      <c r="I1672">
        <f t="shared" si="269"/>
        <v>31</v>
      </c>
      <c r="J1672" t="str">
        <f t="shared" si="270"/>
        <v>Yes</v>
      </c>
    </row>
    <row r="1673" spans="1:10" x14ac:dyDescent="0.25">
      <c r="A1673" s="2">
        <f t="shared" si="261"/>
        <v>45502</v>
      </c>
      <c r="B1673">
        <f t="shared" si="262"/>
        <v>2024</v>
      </c>
      <c r="C1673" s="3">
        <f t="shared" si="263"/>
        <v>3</v>
      </c>
      <c r="D1673" t="str">
        <f t="shared" si="264"/>
        <v>July</v>
      </c>
      <c r="E1673" t="str">
        <f t="shared" si="265"/>
        <v>Jul</v>
      </c>
      <c r="F1673">
        <f t="shared" si="266"/>
        <v>29</v>
      </c>
      <c r="G1673">
        <f t="shared" si="267"/>
        <v>2</v>
      </c>
      <c r="H1673" t="str">
        <f t="shared" si="268"/>
        <v>Monday</v>
      </c>
      <c r="I1673">
        <f t="shared" si="269"/>
        <v>31</v>
      </c>
      <c r="J1673" t="str">
        <f t="shared" si="270"/>
        <v>No</v>
      </c>
    </row>
    <row r="1674" spans="1:10" x14ac:dyDescent="0.25">
      <c r="A1674" s="2">
        <f t="shared" si="261"/>
        <v>45503</v>
      </c>
      <c r="B1674">
        <f t="shared" si="262"/>
        <v>2024</v>
      </c>
      <c r="C1674" s="3">
        <f t="shared" si="263"/>
        <v>3</v>
      </c>
      <c r="D1674" t="str">
        <f t="shared" si="264"/>
        <v>July</v>
      </c>
      <c r="E1674" t="str">
        <f t="shared" si="265"/>
        <v>Jul</v>
      </c>
      <c r="F1674">
        <f t="shared" si="266"/>
        <v>30</v>
      </c>
      <c r="G1674">
        <f t="shared" si="267"/>
        <v>3</v>
      </c>
      <c r="H1674" t="str">
        <f t="shared" si="268"/>
        <v>Tuesday</v>
      </c>
      <c r="I1674">
        <f t="shared" si="269"/>
        <v>31</v>
      </c>
      <c r="J1674" t="str">
        <f t="shared" si="270"/>
        <v>No</v>
      </c>
    </row>
    <row r="1675" spans="1:10" x14ac:dyDescent="0.25">
      <c r="A1675" s="2">
        <f t="shared" si="261"/>
        <v>45504</v>
      </c>
      <c r="B1675">
        <f t="shared" si="262"/>
        <v>2024</v>
      </c>
      <c r="C1675" s="3">
        <f t="shared" si="263"/>
        <v>3</v>
      </c>
      <c r="D1675" t="str">
        <f t="shared" si="264"/>
        <v>July</v>
      </c>
      <c r="E1675" t="str">
        <f t="shared" si="265"/>
        <v>Jul</v>
      </c>
      <c r="F1675">
        <f t="shared" si="266"/>
        <v>31</v>
      </c>
      <c r="G1675">
        <f t="shared" si="267"/>
        <v>4</v>
      </c>
      <c r="H1675" t="str">
        <f t="shared" si="268"/>
        <v>Wednesday</v>
      </c>
      <c r="I1675">
        <f t="shared" si="269"/>
        <v>31</v>
      </c>
      <c r="J1675" t="str">
        <f t="shared" si="270"/>
        <v>No</v>
      </c>
    </row>
    <row r="1676" spans="1:10" x14ac:dyDescent="0.25">
      <c r="A1676" s="2">
        <f t="shared" si="261"/>
        <v>45505</v>
      </c>
      <c r="B1676">
        <f t="shared" si="262"/>
        <v>2024</v>
      </c>
      <c r="C1676" s="3">
        <f t="shared" si="263"/>
        <v>3</v>
      </c>
      <c r="D1676" t="str">
        <f t="shared" si="264"/>
        <v>August</v>
      </c>
      <c r="E1676" t="str">
        <f t="shared" si="265"/>
        <v>Aug</v>
      </c>
      <c r="F1676">
        <f t="shared" si="266"/>
        <v>1</v>
      </c>
      <c r="G1676">
        <f t="shared" si="267"/>
        <v>5</v>
      </c>
      <c r="H1676" t="str">
        <f t="shared" si="268"/>
        <v>Thursday</v>
      </c>
      <c r="I1676">
        <f t="shared" si="269"/>
        <v>31</v>
      </c>
      <c r="J1676" t="str">
        <f t="shared" si="270"/>
        <v>No</v>
      </c>
    </row>
    <row r="1677" spans="1:10" x14ac:dyDescent="0.25">
      <c r="A1677" s="2">
        <f t="shared" si="261"/>
        <v>45506</v>
      </c>
      <c r="B1677">
        <f t="shared" si="262"/>
        <v>2024</v>
      </c>
      <c r="C1677" s="3">
        <f t="shared" si="263"/>
        <v>3</v>
      </c>
      <c r="D1677" t="str">
        <f t="shared" si="264"/>
        <v>August</v>
      </c>
      <c r="E1677" t="str">
        <f t="shared" si="265"/>
        <v>Aug</v>
      </c>
      <c r="F1677">
        <f t="shared" si="266"/>
        <v>2</v>
      </c>
      <c r="G1677">
        <f t="shared" si="267"/>
        <v>6</v>
      </c>
      <c r="H1677" t="str">
        <f t="shared" si="268"/>
        <v>Friday</v>
      </c>
      <c r="I1677">
        <f t="shared" si="269"/>
        <v>31</v>
      </c>
      <c r="J1677" t="str">
        <f t="shared" si="270"/>
        <v>No</v>
      </c>
    </row>
    <row r="1678" spans="1:10" x14ac:dyDescent="0.25">
      <c r="A1678" s="2">
        <f t="shared" si="261"/>
        <v>45507</v>
      </c>
      <c r="B1678">
        <f t="shared" si="262"/>
        <v>2024</v>
      </c>
      <c r="C1678" s="3">
        <f t="shared" si="263"/>
        <v>3</v>
      </c>
      <c r="D1678" t="str">
        <f t="shared" si="264"/>
        <v>August</v>
      </c>
      <c r="E1678" t="str">
        <f t="shared" si="265"/>
        <v>Aug</v>
      </c>
      <c r="F1678">
        <f t="shared" si="266"/>
        <v>3</v>
      </c>
      <c r="G1678">
        <f t="shared" si="267"/>
        <v>7</v>
      </c>
      <c r="H1678" t="str">
        <f t="shared" si="268"/>
        <v>Saturday</v>
      </c>
      <c r="I1678">
        <f t="shared" si="269"/>
        <v>31</v>
      </c>
      <c r="J1678" t="str">
        <f t="shared" si="270"/>
        <v>Yes</v>
      </c>
    </row>
    <row r="1679" spans="1:10" x14ac:dyDescent="0.25">
      <c r="A1679" s="2">
        <f t="shared" si="261"/>
        <v>45508</v>
      </c>
      <c r="B1679">
        <f t="shared" si="262"/>
        <v>2024</v>
      </c>
      <c r="C1679" s="3">
        <f t="shared" si="263"/>
        <v>3</v>
      </c>
      <c r="D1679" t="str">
        <f t="shared" si="264"/>
        <v>August</v>
      </c>
      <c r="E1679" t="str">
        <f t="shared" si="265"/>
        <v>Aug</v>
      </c>
      <c r="F1679">
        <f t="shared" si="266"/>
        <v>4</v>
      </c>
      <c r="G1679">
        <f t="shared" si="267"/>
        <v>1</v>
      </c>
      <c r="H1679" t="str">
        <f t="shared" si="268"/>
        <v>Sunday</v>
      </c>
      <c r="I1679">
        <f t="shared" si="269"/>
        <v>32</v>
      </c>
      <c r="J1679" t="str">
        <f t="shared" si="270"/>
        <v>Yes</v>
      </c>
    </row>
    <row r="1680" spans="1:10" x14ac:dyDescent="0.25">
      <c r="A1680" s="2">
        <f t="shared" si="261"/>
        <v>45509</v>
      </c>
      <c r="B1680">
        <f t="shared" si="262"/>
        <v>2024</v>
      </c>
      <c r="C1680" s="3">
        <f t="shared" si="263"/>
        <v>3</v>
      </c>
      <c r="D1680" t="str">
        <f t="shared" si="264"/>
        <v>August</v>
      </c>
      <c r="E1680" t="str">
        <f t="shared" si="265"/>
        <v>Aug</v>
      </c>
      <c r="F1680">
        <f t="shared" si="266"/>
        <v>5</v>
      </c>
      <c r="G1680">
        <f t="shared" si="267"/>
        <v>2</v>
      </c>
      <c r="H1680" t="str">
        <f t="shared" si="268"/>
        <v>Monday</v>
      </c>
      <c r="I1680">
        <f t="shared" si="269"/>
        <v>32</v>
      </c>
      <c r="J1680" t="str">
        <f t="shared" si="270"/>
        <v>No</v>
      </c>
    </row>
    <row r="1681" spans="1:10" x14ac:dyDescent="0.25">
      <c r="A1681" s="2">
        <f t="shared" si="261"/>
        <v>45510</v>
      </c>
      <c r="B1681">
        <f t="shared" si="262"/>
        <v>2024</v>
      </c>
      <c r="C1681" s="3">
        <f t="shared" si="263"/>
        <v>3</v>
      </c>
      <c r="D1681" t="str">
        <f t="shared" si="264"/>
        <v>August</v>
      </c>
      <c r="E1681" t="str">
        <f t="shared" si="265"/>
        <v>Aug</v>
      </c>
      <c r="F1681">
        <f t="shared" si="266"/>
        <v>6</v>
      </c>
      <c r="G1681">
        <f t="shared" si="267"/>
        <v>3</v>
      </c>
      <c r="H1681" t="str">
        <f t="shared" si="268"/>
        <v>Tuesday</v>
      </c>
      <c r="I1681">
        <f t="shared" si="269"/>
        <v>32</v>
      </c>
      <c r="J1681" t="str">
        <f t="shared" si="270"/>
        <v>No</v>
      </c>
    </row>
    <row r="1682" spans="1:10" x14ac:dyDescent="0.25">
      <c r="A1682" s="2">
        <f t="shared" si="261"/>
        <v>45511</v>
      </c>
      <c r="B1682">
        <f t="shared" si="262"/>
        <v>2024</v>
      </c>
      <c r="C1682" s="3">
        <f t="shared" si="263"/>
        <v>3</v>
      </c>
      <c r="D1682" t="str">
        <f t="shared" si="264"/>
        <v>August</v>
      </c>
      <c r="E1682" t="str">
        <f t="shared" si="265"/>
        <v>Aug</v>
      </c>
      <c r="F1682">
        <f t="shared" si="266"/>
        <v>7</v>
      </c>
      <c r="G1682">
        <f t="shared" si="267"/>
        <v>4</v>
      </c>
      <c r="H1682" t="str">
        <f t="shared" si="268"/>
        <v>Wednesday</v>
      </c>
      <c r="I1682">
        <f t="shared" si="269"/>
        <v>32</v>
      </c>
      <c r="J1682" t="str">
        <f t="shared" si="270"/>
        <v>No</v>
      </c>
    </row>
    <row r="1683" spans="1:10" x14ac:dyDescent="0.25">
      <c r="A1683" s="2">
        <f t="shared" si="261"/>
        <v>45512</v>
      </c>
      <c r="B1683">
        <f t="shared" si="262"/>
        <v>2024</v>
      </c>
      <c r="C1683" s="3">
        <f t="shared" si="263"/>
        <v>3</v>
      </c>
      <c r="D1683" t="str">
        <f t="shared" si="264"/>
        <v>August</v>
      </c>
      <c r="E1683" t="str">
        <f t="shared" si="265"/>
        <v>Aug</v>
      </c>
      <c r="F1683">
        <f t="shared" si="266"/>
        <v>8</v>
      </c>
      <c r="G1683">
        <f t="shared" si="267"/>
        <v>5</v>
      </c>
      <c r="H1683" t="str">
        <f t="shared" si="268"/>
        <v>Thursday</v>
      </c>
      <c r="I1683">
        <f t="shared" si="269"/>
        <v>32</v>
      </c>
      <c r="J1683" t="str">
        <f t="shared" si="270"/>
        <v>No</v>
      </c>
    </row>
    <row r="1684" spans="1:10" x14ac:dyDescent="0.25">
      <c r="A1684" s="2">
        <f t="shared" si="261"/>
        <v>45513</v>
      </c>
      <c r="B1684">
        <f t="shared" si="262"/>
        <v>2024</v>
      </c>
      <c r="C1684" s="3">
        <f t="shared" si="263"/>
        <v>3</v>
      </c>
      <c r="D1684" t="str">
        <f t="shared" si="264"/>
        <v>August</v>
      </c>
      <c r="E1684" t="str">
        <f t="shared" si="265"/>
        <v>Aug</v>
      </c>
      <c r="F1684">
        <f t="shared" si="266"/>
        <v>9</v>
      </c>
      <c r="G1684">
        <f t="shared" si="267"/>
        <v>6</v>
      </c>
      <c r="H1684" t="str">
        <f t="shared" si="268"/>
        <v>Friday</v>
      </c>
      <c r="I1684">
        <f t="shared" si="269"/>
        <v>32</v>
      </c>
      <c r="J1684" t="str">
        <f t="shared" si="270"/>
        <v>No</v>
      </c>
    </row>
    <row r="1685" spans="1:10" x14ac:dyDescent="0.25">
      <c r="A1685" s="2">
        <f t="shared" si="261"/>
        <v>45514</v>
      </c>
      <c r="B1685">
        <f t="shared" si="262"/>
        <v>2024</v>
      </c>
      <c r="C1685" s="3">
        <f t="shared" si="263"/>
        <v>3</v>
      </c>
      <c r="D1685" t="str">
        <f t="shared" si="264"/>
        <v>August</v>
      </c>
      <c r="E1685" t="str">
        <f t="shared" si="265"/>
        <v>Aug</v>
      </c>
      <c r="F1685">
        <f t="shared" si="266"/>
        <v>10</v>
      </c>
      <c r="G1685">
        <f t="shared" si="267"/>
        <v>7</v>
      </c>
      <c r="H1685" t="str">
        <f t="shared" si="268"/>
        <v>Saturday</v>
      </c>
      <c r="I1685">
        <f t="shared" si="269"/>
        <v>32</v>
      </c>
      <c r="J1685" t="str">
        <f t="shared" si="270"/>
        <v>Yes</v>
      </c>
    </row>
    <row r="1686" spans="1:10" x14ac:dyDescent="0.25">
      <c r="A1686" s="2">
        <f t="shared" si="261"/>
        <v>45515</v>
      </c>
      <c r="B1686">
        <f t="shared" si="262"/>
        <v>2024</v>
      </c>
      <c r="C1686" s="3">
        <f t="shared" si="263"/>
        <v>3</v>
      </c>
      <c r="D1686" t="str">
        <f t="shared" si="264"/>
        <v>August</v>
      </c>
      <c r="E1686" t="str">
        <f t="shared" si="265"/>
        <v>Aug</v>
      </c>
      <c r="F1686">
        <f t="shared" si="266"/>
        <v>11</v>
      </c>
      <c r="G1686">
        <f t="shared" si="267"/>
        <v>1</v>
      </c>
      <c r="H1686" t="str">
        <f t="shared" si="268"/>
        <v>Sunday</v>
      </c>
      <c r="I1686">
        <f t="shared" si="269"/>
        <v>33</v>
      </c>
      <c r="J1686" t="str">
        <f t="shared" si="270"/>
        <v>Yes</v>
      </c>
    </row>
    <row r="1687" spans="1:10" x14ac:dyDescent="0.25">
      <c r="A1687" s="2">
        <f t="shared" si="261"/>
        <v>45516</v>
      </c>
      <c r="B1687">
        <f t="shared" si="262"/>
        <v>2024</v>
      </c>
      <c r="C1687" s="3">
        <f t="shared" si="263"/>
        <v>3</v>
      </c>
      <c r="D1687" t="str">
        <f t="shared" si="264"/>
        <v>August</v>
      </c>
      <c r="E1687" t="str">
        <f t="shared" si="265"/>
        <v>Aug</v>
      </c>
      <c r="F1687">
        <f t="shared" si="266"/>
        <v>12</v>
      </c>
      <c r="G1687">
        <f t="shared" si="267"/>
        <v>2</v>
      </c>
      <c r="H1687" t="str">
        <f t="shared" si="268"/>
        <v>Monday</v>
      </c>
      <c r="I1687">
        <f t="shared" si="269"/>
        <v>33</v>
      </c>
      <c r="J1687" t="str">
        <f t="shared" si="270"/>
        <v>No</v>
      </c>
    </row>
    <row r="1688" spans="1:10" x14ac:dyDescent="0.25">
      <c r="A1688" s="2">
        <f t="shared" si="261"/>
        <v>45517</v>
      </c>
      <c r="B1688">
        <f t="shared" si="262"/>
        <v>2024</v>
      </c>
      <c r="C1688" s="3">
        <f t="shared" si="263"/>
        <v>3</v>
      </c>
      <c r="D1688" t="str">
        <f t="shared" si="264"/>
        <v>August</v>
      </c>
      <c r="E1688" t="str">
        <f t="shared" si="265"/>
        <v>Aug</v>
      </c>
      <c r="F1688">
        <f t="shared" si="266"/>
        <v>13</v>
      </c>
      <c r="G1688">
        <f t="shared" si="267"/>
        <v>3</v>
      </c>
      <c r="H1688" t="str">
        <f t="shared" si="268"/>
        <v>Tuesday</v>
      </c>
      <c r="I1688">
        <f t="shared" si="269"/>
        <v>33</v>
      </c>
      <c r="J1688" t="str">
        <f t="shared" si="270"/>
        <v>No</v>
      </c>
    </row>
    <row r="1689" spans="1:10" x14ac:dyDescent="0.25">
      <c r="A1689" s="2">
        <f t="shared" si="261"/>
        <v>45518</v>
      </c>
      <c r="B1689">
        <f t="shared" si="262"/>
        <v>2024</v>
      </c>
      <c r="C1689" s="3">
        <f t="shared" si="263"/>
        <v>3</v>
      </c>
      <c r="D1689" t="str">
        <f t="shared" si="264"/>
        <v>August</v>
      </c>
      <c r="E1689" t="str">
        <f t="shared" si="265"/>
        <v>Aug</v>
      </c>
      <c r="F1689">
        <f t="shared" si="266"/>
        <v>14</v>
      </c>
      <c r="G1689">
        <f t="shared" si="267"/>
        <v>4</v>
      </c>
      <c r="H1689" t="str">
        <f t="shared" si="268"/>
        <v>Wednesday</v>
      </c>
      <c r="I1689">
        <f t="shared" si="269"/>
        <v>33</v>
      </c>
      <c r="J1689" t="str">
        <f t="shared" si="270"/>
        <v>No</v>
      </c>
    </row>
    <row r="1690" spans="1:10" x14ac:dyDescent="0.25">
      <c r="A1690" s="2">
        <f t="shared" si="261"/>
        <v>45519</v>
      </c>
      <c r="B1690">
        <f t="shared" si="262"/>
        <v>2024</v>
      </c>
      <c r="C1690" s="3">
        <f t="shared" si="263"/>
        <v>3</v>
      </c>
      <c r="D1690" t="str">
        <f t="shared" si="264"/>
        <v>August</v>
      </c>
      <c r="E1690" t="str">
        <f t="shared" si="265"/>
        <v>Aug</v>
      </c>
      <c r="F1690">
        <f t="shared" si="266"/>
        <v>15</v>
      </c>
      <c r="G1690">
        <f t="shared" si="267"/>
        <v>5</v>
      </c>
      <c r="H1690" t="str">
        <f t="shared" si="268"/>
        <v>Thursday</v>
      </c>
      <c r="I1690">
        <f t="shared" si="269"/>
        <v>33</v>
      </c>
      <c r="J1690" t="str">
        <f t="shared" si="270"/>
        <v>No</v>
      </c>
    </row>
    <row r="1691" spans="1:10" x14ac:dyDescent="0.25">
      <c r="A1691" s="2">
        <f t="shared" si="261"/>
        <v>45520</v>
      </c>
      <c r="B1691">
        <f t="shared" si="262"/>
        <v>2024</v>
      </c>
      <c r="C1691" s="3">
        <f t="shared" si="263"/>
        <v>3</v>
      </c>
      <c r="D1691" t="str">
        <f t="shared" si="264"/>
        <v>August</v>
      </c>
      <c r="E1691" t="str">
        <f t="shared" si="265"/>
        <v>Aug</v>
      </c>
      <c r="F1691">
        <f t="shared" si="266"/>
        <v>16</v>
      </c>
      <c r="G1691">
        <f t="shared" si="267"/>
        <v>6</v>
      </c>
      <c r="H1691" t="str">
        <f t="shared" si="268"/>
        <v>Friday</v>
      </c>
      <c r="I1691">
        <f t="shared" si="269"/>
        <v>33</v>
      </c>
      <c r="J1691" t="str">
        <f t="shared" si="270"/>
        <v>No</v>
      </c>
    </row>
    <row r="1692" spans="1:10" x14ac:dyDescent="0.25">
      <c r="A1692" s="2">
        <f t="shared" si="261"/>
        <v>45521</v>
      </c>
      <c r="B1692">
        <f t="shared" si="262"/>
        <v>2024</v>
      </c>
      <c r="C1692" s="3">
        <f t="shared" si="263"/>
        <v>3</v>
      </c>
      <c r="D1692" t="str">
        <f t="shared" si="264"/>
        <v>August</v>
      </c>
      <c r="E1692" t="str">
        <f t="shared" si="265"/>
        <v>Aug</v>
      </c>
      <c r="F1692">
        <f t="shared" si="266"/>
        <v>17</v>
      </c>
      <c r="G1692">
        <f t="shared" si="267"/>
        <v>7</v>
      </c>
      <c r="H1692" t="str">
        <f t="shared" si="268"/>
        <v>Saturday</v>
      </c>
      <c r="I1692">
        <f t="shared" si="269"/>
        <v>33</v>
      </c>
      <c r="J1692" t="str">
        <f t="shared" si="270"/>
        <v>Yes</v>
      </c>
    </row>
    <row r="1693" spans="1:10" x14ac:dyDescent="0.25">
      <c r="A1693" s="2">
        <f t="shared" si="261"/>
        <v>45522</v>
      </c>
      <c r="B1693">
        <f t="shared" si="262"/>
        <v>2024</v>
      </c>
      <c r="C1693" s="3">
        <f t="shared" si="263"/>
        <v>3</v>
      </c>
      <c r="D1693" t="str">
        <f t="shared" si="264"/>
        <v>August</v>
      </c>
      <c r="E1693" t="str">
        <f t="shared" si="265"/>
        <v>Aug</v>
      </c>
      <c r="F1693">
        <f t="shared" si="266"/>
        <v>18</v>
      </c>
      <c r="G1693">
        <f t="shared" si="267"/>
        <v>1</v>
      </c>
      <c r="H1693" t="str">
        <f t="shared" si="268"/>
        <v>Sunday</v>
      </c>
      <c r="I1693">
        <f t="shared" si="269"/>
        <v>34</v>
      </c>
      <c r="J1693" t="str">
        <f t="shared" si="270"/>
        <v>Yes</v>
      </c>
    </row>
    <row r="1694" spans="1:10" x14ac:dyDescent="0.25">
      <c r="A1694" s="2">
        <f t="shared" si="261"/>
        <v>45523</v>
      </c>
      <c r="B1694">
        <f t="shared" si="262"/>
        <v>2024</v>
      </c>
      <c r="C1694" s="3">
        <f t="shared" si="263"/>
        <v>3</v>
      </c>
      <c r="D1694" t="str">
        <f t="shared" si="264"/>
        <v>August</v>
      </c>
      <c r="E1694" t="str">
        <f t="shared" si="265"/>
        <v>Aug</v>
      </c>
      <c r="F1694">
        <f t="shared" si="266"/>
        <v>19</v>
      </c>
      <c r="G1694">
        <f t="shared" si="267"/>
        <v>2</v>
      </c>
      <c r="H1694" t="str">
        <f t="shared" si="268"/>
        <v>Monday</v>
      </c>
      <c r="I1694">
        <f t="shared" si="269"/>
        <v>34</v>
      </c>
      <c r="J1694" t="str">
        <f t="shared" si="270"/>
        <v>No</v>
      </c>
    </row>
    <row r="1695" spans="1:10" x14ac:dyDescent="0.25">
      <c r="A1695" s="2">
        <f t="shared" si="261"/>
        <v>45524</v>
      </c>
      <c r="B1695">
        <f t="shared" si="262"/>
        <v>2024</v>
      </c>
      <c r="C1695" s="3">
        <f t="shared" si="263"/>
        <v>3</v>
      </c>
      <c r="D1695" t="str">
        <f t="shared" si="264"/>
        <v>August</v>
      </c>
      <c r="E1695" t="str">
        <f t="shared" si="265"/>
        <v>Aug</v>
      </c>
      <c r="F1695">
        <f t="shared" si="266"/>
        <v>20</v>
      </c>
      <c r="G1695">
        <f t="shared" si="267"/>
        <v>3</v>
      </c>
      <c r="H1695" t="str">
        <f t="shared" si="268"/>
        <v>Tuesday</v>
      </c>
      <c r="I1695">
        <f t="shared" si="269"/>
        <v>34</v>
      </c>
      <c r="J1695" t="str">
        <f t="shared" si="270"/>
        <v>No</v>
      </c>
    </row>
    <row r="1696" spans="1:10" x14ac:dyDescent="0.25">
      <c r="A1696" s="2">
        <f t="shared" si="261"/>
        <v>45525</v>
      </c>
      <c r="B1696">
        <f t="shared" si="262"/>
        <v>2024</v>
      </c>
      <c r="C1696" s="3">
        <f t="shared" si="263"/>
        <v>3</v>
      </c>
      <c r="D1696" t="str">
        <f t="shared" si="264"/>
        <v>August</v>
      </c>
      <c r="E1696" t="str">
        <f t="shared" si="265"/>
        <v>Aug</v>
      </c>
      <c r="F1696">
        <f t="shared" si="266"/>
        <v>21</v>
      </c>
      <c r="G1696">
        <f t="shared" si="267"/>
        <v>4</v>
      </c>
      <c r="H1696" t="str">
        <f t="shared" si="268"/>
        <v>Wednesday</v>
      </c>
      <c r="I1696">
        <f t="shared" si="269"/>
        <v>34</v>
      </c>
      <c r="J1696" t="str">
        <f t="shared" si="270"/>
        <v>No</v>
      </c>
    </row>
    <row r="1697" spans="1:10" x14ac:dyDescent="0.25">
      <c r="A1697" s="2">
        <f t="shared" si="261"/>
        <v>45526</v>
      </c>
      <c r="B1697">
        <f t="shared" si="262"/>
        <v>2024</v>
      </c>
      <c r="C1697" s="3">
        <f t="shared" si="263"/>
        <v>3</v>
      </c>
      <c r="D1697" t="str">
        <f t="shared" si="264"/>
        <v>August</v>
      </c>
      <c r="E1697" t="str">
        <f t="shared" si="265"/>
        <v>Aug</v>
      </c>
      <c r="F1697">
        <f t="shared" si="266"/>
        <v>22</v>
      </c>
      <c r="G1697">
        <f t="shared" si="267"/>
        <v>5</v>
      </c>
      <c r="H1697" t="str">
        <f t="shared" si="268"/>
        <v>Thursday</v>
      </c>
      <c r="I1697">
        <f t="shared" si="269"/>
        <v>34</v>
      </c>
      <c r="J1697" t="str">
        <f t="shared" si="270"/>
        <v>No</v>
      </c>
    </row>
    <row r="1698" spans="1:10" x14ac:dyDescent="0.25">
      <c r="A1698" s="2">
        <f t="shared" si="261"/>
        <v>45527</v>
      </c>
      <c r="B1698">
        <f t="shared" si="262"/>
        <v>2024</v>
      </c>
      <c r="C1698" s="3">
        <f t="shared" si="263"/>
        <v>3</v>
      </c>
      <c r="D1698" t="str">
        <f t="shared" si="264"/>
        <v>August</v>
      </c>
      <c r="E1698" t="str">
        <f t="shared" si="265"/>
        <v>Aug</v>
      </c>
      <c r="F1698">
        <f t="shared" si="266"/>
        <v>23</v>
      </c>
      <c r="G1698">
        <f t="shared" si="267"/>
        <v>6</v>
      </c>
      <c r="H1698" t="str">
        <f t="shared" si="268"/>
        <v>Friday</v>
      </c>
      <c r="I1698">
        <f t="shared" si="269"/>
        <v>34</v>
      </c>
      <c r="J1698" t="str">
        <f t="shared" si="270"/>
        <v>No</v>
      </c>
    </row>
    <row r="1699" spans="1:10" x14ac:dyDescent="0.25">
      <c r="A1699" s="2">
        <f t="shared" si="261"/>
        <v>45528</v>
      </c>
      <c r="B1699">
        <f t="shared" si="262"/>
        <v>2024</v>
      </c>
      <c r="C1699" s="3">
        <f t="shared" si="263"/>
        <v>3</v>
      </c>
      <c r="D1699" t="str">
        <f t="shared" si="264"/>
        <v>August</v>
      </c>
      <c r="E1699" t="str">
        <f t="shared" si="265"/>
        <v>Aug</v>
      </c>
      <c r="F1699">
        <f t="shared" si="266"/>
        <v>24</v>
      </c>
      <c r="G1699">
        <f t="shared" si="267"/>
        <v>7</v>
      </c>
      <c r="H1699" t="str">
        <f t="shared" si="268"/>
        <v>Saturday</v>
      </c>
      <c r="I1699">
        <f t="shared" si="269"/>
        <v>34</v>
      </c>
      <c r="J1699" t="str">
        <f t="shared" si="270"/>
        <v>Yes</v>
      </c>
    </row>
    <row r="1700" spans="1:10" x14ac:dyDescent="0.25">
      <c r="A1700" s="2">
        <f t="shared" si="261"/>
        <v>45529</v>
      </c>
      <c r="B1700">
        <f t="shared" si="262"/>
        <v>2024</v>
      </c>
      <c r="C1700" s="3">
        <f t="shared" si="263"/>
        <v>3</v>
      </c>
      <c r="D1700" t="str">
        <f t="shared" si="264"/>
        <v>August</v>
      </c>
      <c r="E1700" t="str">
        <f t="shared" si="265"/>
        <v>Aug</v>
      </c>
      <c r="F1700">
        <f t="shared" si="266"/>
        <v>25</v>
      </c>
      <c r="G1700">
        <f t="shared" si="267"/>
        <v>1</v>
      </c>
      <c r="H1700" t="str">
        <f t="shared" si="268"/>
        <v>Sunday</v>
      </c>
      <c r="I1700">
        <f t="shared" si="269"/>
        <v>35</v>
      </c>
      <c r="J1700" t="str">
        <f t="shared" si="270"/>
        <v>Yes</v>
      </c>
    </row>
    <row r="1701" spans="1:10" x14ac:dyDescent="0.25">
      <c r="A1701" s="2">
        <f t="shared" si="261"/>
        <v>45530</v>
      </c>
      <c r="B1701">
        <f t="shared" si="262"/>
        <v>2024</v>
      </c>
      <c r="C1701" s="3">
        <f t="shared" si="263"/>
        <v>3</v>
      </c>
      <c r="D1701" t="str">
        <f t="shared" si="264"/>
        <v>August</v>
      </c>
      <c r="E1701" t="str">
        <f t="shared" si="265"/>
        <v>Aug</v>
      </c>
      <c r="F1701">
        <f t="shared" si="266"/>
        <v>26</v>
      </c>
      <c r="G1701">
        <f t="shared" si="267"/>
        <v>2</v>
      </c>
      <c r="H1701" t="str">
        <f t="shared" si="268"/>
        <v>Monday</v>
      </c>
      <c r="I1701">
        <f t="shared" si="269"/>
        <v>35</v>
      </c>
      <c r="J1701" t="str">
        <f t="shared" si="270"/>
        <v>No</v>
      </c>
    </row>
    <row r="1702" spans="1:10" x14ac:dyDescent="0.25">
      <c r="A1702" s="2">
        <f t="shared" si="261"/>
        <v>45531</v>
      </c>
      <c r="B1702">
        <f t="shared" si="262"/>
        <v>2024</v>
      </c>
      <c r="C1702" s="3">
        <f t="shared" si="263"/>
        <v>3</v>
      </c>
      <c r="D1702" t="str">
        <f t="shared" si="264"/>
        <v>August</v>
      </c>
      <c r="E1702" t="str">
        <f t="shared" si="265"/>
        <v>Aug</v>
      </c>
      <c r="F1702">
        <f t="shared" si="266"/>
        <v>27</v>
      </c>
      <c r="G1702">
        <f t="shared" si="267"/>
        <v>3</v>
      </c>
      <c r="H1702" t="str">
        <f t="shared" si="268"/>
        <v>Tuesday</v>
      </c>
      <c r="I1702">
        <f t="shared" si="269"/>
        <v>35</v>
      </c>
      <c r="J1702" t="str">
        <f t="shared" si="270"/>
        <v>No</v>
      </c>
    </row>
    <row r="1703" spans="1:10" x14ac:dyDescent="0.25">
      <c r="A1703" s="2">
        <f t="shared" ref="A1703:A1766" si="271">A1702+1</f>
        <v>45532</v>
      </c>
      <c r="B1703">
        <f t="shared" si="262"/>
        <v>2024</v>
      </c>
      <c r="C1703" s="3">
        <f t="shared" si="263"/>
        <v>3</v>
      </c>
      <c r="D1703" t="str">
        <f t="shared" si="264"/>
        <v>August</v>
      </c>
      <c r="E1703" t="str">
        <f t="shared" si="265"/>
        <v>Aug</v>
      </c>
      <c r="F1703">
        <f t="shared" si="266"/>
        <v>28</v>
      </c>
      <c r="G1703">
        <f t="shared" si="267"/>
        <v>4</v>
      </c>
      <c r="H1703" t="str">
        <f t="shared" si="268"/>
        <v>Wednesday</v>
      </c>
      <c r="I1703">
        <f t="shared" si="269"/>
        <v>35</v>
      </c>
      <c r="J1703" t="str">
        <f t="shared" si="270"/>
        <v>No</v>
      </c>
    </row>
    <row r="1704" spans="1:10" x14ac:dyDescent="0.25">
      <c r="A1704" s="2">
        <f t="shared" si="271"/>
        <v>45533</v>
      </c>
      <c r="B1704">
        <f t="shared" si="262"/>
        <v>2024</v>
      </c>
      <c r="C1704" s="3">
        <f t="shared" si="263"/>
        <v>3</v>
      </c>
      <c r="D1704" t="str">
        <f t="shared" si="264"/>
        <v>August</v>
      </c>
      <c r="E1704" t="str">
        <f t="shared" si="265"/>
        <v>Aug</v>
      </c>
      <c r="F1704">
        <f t="shared" si="266"/>
        <v>29</v>
      </c>
      <c r="G1704">
        <f t="shared" si="267"/>
        <v>5</v>
      </c>
      <c r="H1704" t="str">
        <f t="shared" si="268"/>
        <v>Thursday</v>
      </c>
      <c r="I1704">
        <f t="shared" si="269"/>
        <v>35</v>
      </c>
      <c r="J1704" t="str">
        <f t="shared" si="270"/>
        <v>No</v>
      </c>
    </row>
    <row r="1705" spans="1:10" x14ac:dyDescent="0.25">
      <c r="A1705" s="2">
        <f t="shared" si="271"/>
        <v>45534</v>
      </c>
      <c r="B1705">
        <f t="shared" si="262"/>
        <v>2024</v>
      </c>
      <c r="C1705" s="3">
        <f t="shared" si="263"/>
        <v>3</v>
      </c>
      <c r="D1705" t="str">
        <f t="shared" si="264"/>
        <v>August</v>
      </c>
      <c r="E1705" t="str">
        <f t="shared" si="265"/>
        <v>Aug</v>
      </c>
      <c r="F1705">
        <f t="shared" si="266"/>
        <v>30</v>
      </c>
      <c r="G1705">
        <f t="shared" si="267"/>
        <v>6</v>
      </c>
      <c r="H1705" t="str">
        <f t="shared" si="268"/>
        <v>Friday</v>
      </c>
      <c r="I1705">
        <f t="shared" si="269"/>
        <v>35</v>
      </c>
      <c r="J1705" t="str">
        <f t="shared" si="270"/>
        <v>No</v>
      </c>
    </row>
    <row r="1706" spans="1:10" x14ac:dyDescent="0.25">
      <c r="A1706" s="2">
        <f t="shared" si="271"/>
        <v>45535</v>
      </c>
      <c r="B1706">
        <f t="shared" si="262"/>
        <v>2024</v>
      </c>
      <c r="C1706" s="3">
        <f t="shared" si="263"/>
        <v>3</v>
      </c>
      <c r="D1706" t="str">
        <f t="shared" si="264"/>
        <v>August</v>
      </c>
      <c r="E1706" t="str">
        <f t="shared" si="265"/>
        <v>Aug</v>
      </c>
      <c r="F1706">
        <f t="shared" si="266"/>
        <v>31</v>
      </c>
      <c r="G1706">
        <f t="shared" si="267"/>
        <v>7</v>
      </c>
      <c r="H1706" t="str">
        <f t="shared" si="268"/>
        <v>Saturday</v>
      </c>
      <c r="I1706">
        <f t="shared" si="269"/>
        <v>35</v>
      </c>
      <c r="J1706" t="str">
        <f t="shared" si="270"/>
        <v>Yes</v>
      </c>
    </row>
    <row r="1707" spans="1:10" x14ac:dyDescent="0.25">
      <c r="A1707" s="2">
        <f t="shared" si="271"/>
        <v>45536</v>
      </c>
      <c r="B1707">
        <f t="shared" si="262"/>
        <v>2024</v>
      </c>
      <c r="C1707" s="3">
        <f t="shared" si="263"/>
        <v>3</v>
      </c>
      <c r="D1707" t="str">
        <f t="shared" si="264"/>
        <v>September</v>
      </c>
      <c r="E1707" t="str">
        <f t="shared" si="265"/>
        <v>Sep</v>
      </c>
      <c r="F1707">
        <f t="shared" si="266"/>
        <v>1</v>
      </c>
      <c r="G1707">
        <f t="shared" si="267"/>
        <v>1</v>
      </c>
      <c r="H1707" t="str">
        <f t="shared" si="268"/>
        <v>Sunday</v>
      </c>
      <c r="I1707">
        <f t="shared" si="269"/>
        <v>36</v>
      </c>
      <c r="J1707" t="str">
        <f t="shared" si="270"/>
        <v>Yes</v>
      </c>
    </row>
    <row r="1708" spans="1:10" x14ac:dyDescent="0.25">
      <c r="A1708" s="2">
        <f t="shared" si="271"/>
        <v>45537</v>
      </c>
      <c r="B1708">
        <f t="shared" si="262"/>
        <v>2024</v>
      </c>
      <c r="C1708" s="3">
        <f t="shared" si="263"/>
        <v>3</v>
      </c>
      <c r="D1708" t="str">
        <f t="shared" si="264"/>
        <v>September</v>
      </c>
      <c r="E1708" t="str">
        <f t="shared" si="265"/>
        <v>Sep</v>
      </c>
      <c r="F1708">
        <f t="shared" si="266"/>
        <v>2</v>
      </c>
      <c r="G1708">
        <f t="shared" si="267"/>
        <v>2</v>
      </c>
      <c r="H1708" t="str">
        <f t="shared" si="268"/>
        <v>Monday</v>
      </c>
      <c r="I1708">
        <f t="shared" si="269"/>
        <v>36</v>
      </c>
      <c r="J1708" t="str">
        <f t="shared" si="270"/>
        <v>No</v>
      </c>
    </row>
    <row r="1709" spans="1:10" x14ac:dyDescent="0.25">
      <c r="A1709" s="2">
        <f t="shared" si="271"/>
        <v>45538</v>
      </c>
      <c r="B1709">
        <f t="shared" si="262"/>
        <v>2024</v>
      </c>
      <c r="C1709" s="3">
        <f t="shared" si="263"/>
        <v>3</v>
      </c>
      <c r="D1709" t="str">
        <f t="shared" si="264"/>
        <v>September</v>
      </c>
      <c r="E1709" t="str">
        <f t="shared" si="265"/>
        <v>Sep</v>
      </c>
      <c r="F1709">
        <f t="shared" si="266"/>
        <v>3</v>
      </c>
      <c r="G1709">
        <f t="shared" si="267"/>
        <v>3</v>
      </c>
      <c r="H1709" t="str">
        <f t="shared" si="268"/>
        <v>Tuesday</v>
      </c>
      <c r="I1709">
        <f t="shared" si="269"/>
        <v>36</v>
      </c>
      <c r="J1709" t="str">
        <f t="shared" si="270"/>
        <v>No</v>
      </c>
    </row>
    <row r="1710" spans="1:10" x14ac:dyDescent="0.25">
      <c r="A1710" s="2">
        <f t="shared" si="271"/>
        <v>45539</v>
      </c>
      <c r="B1710">
        <f t="shared" si="262"/>
        <v>2024</v>
      </c>
      <c r="C1710" s="3">
        <f t="shared" si="263"/>
        <v>3</v>
      </c>
      <c r="D1710" t="str">
        <f t="shared" si="264"/>
        <v>September</v>
      </c>
      <c r="E1710" t="str">
        <f t="shared" si="265"/>
        <v>Sep</v>
      </c>
      <c r="F1710">
        <f t="shared" si="266"/>
        <v>4</v>
      </c>
      <c r="G1710">
        <f t="shared" si="267"/>
        <v>4</v>
      </c>
      <c r="H1710" t="str">
        <f t="shared" si="268"/>
        <v>Wednesday</v>
      </c>
      <c r="I1710">
        <f t="shared" si="269"/>
        <v>36</v>
      </c>
      <c r="J1710" t="str">
        <f t="shared" si="270"/>
        <v>No</v>
      </c>
    </row>
    <row r="1711" spans="1:10" x14ac:dyDescent="0.25">
      <c r="A1711" s="2">
        <f t="shared" si="271"/>
        <v>45540</v>
      </c>
      <c r="B1711">
        <f t="shared" si="262"/>
        <v>2024</v>
      </c>
      <c r="C1711" s="3">
        <f t="shared" si="263"/>
        <v>3</v>
      </c>
      <c r="D1711" t="str">
        <f t="shared" si="264"/>
        <v>September</v>
      </c>
      <c r="E1711" t="str">
        <f t="shared" si="265"/>
        <v>Sep</v>
      </c>
      <c r="F1711">
        <f t="shared" si="266"/>
        <v>5</v>
      </c>
      <c r="G1711">
        <f t="shared" si="267"/>
        <v>5</v>
      </c>
      <c r="H1711" t="str">
        <f t="shared" si="268"/>
        <v>Thursday</v>
      </c>
      <c r="I1711">
        <f t="shared" si="269"/>
        <v>36</v>
      </c>
      <c r="J1711" t="str">
        <f t="shared" si="270"/>
        <v>No</v>
      </c>
    </row>
    <row r="1712" spans="1:10" x14ac:dyDescent="0.25">
      <c r="A1712" s="2">
        <f t="shared" si="271"/>
        <v>45541</v>
      </c>
      <c r="B1712">
        <f t="shared" si="262"/>
        <v>2024</v>
      </c>
      <c r="C1712" s="3">
        <f t="shared" si="263"/>
        <v>3</v>
      </c>
      <c r="D1712" t="str">
        <f t="shared" si="264"/>
        <v>September</v>
      </c>
      <c r="E1712" t="str">
        <f t="shared" si="265"/>
        <v>Sep</v>
      </c>
      <c r="F1712">
        <f t="shared" si="266"/>
        <v>6</v>
      </c>
      <c r="G1712">
        <f t="shared" si="267"/>
        <v>6</v>
      </c>
      <c r="H1712" t="str">
        <f t="shared" si="268"/>
        <v>Friday</v>
      </c>
      <c r="I1712">
        <f t="shared" si="269"/>
        <v>36</v>
      </c>
      <c r="J1712" t="str">
        <f t="shared" si="270"/>
        <v>No</v>
      </c>
    </row>
    <row r="1713" spans="1:10" x14ac:dyDescent="0.25">
      <c r="A1713" s="2">
        <f t="shared" si="271"/>
        <v>45542</v>
      </c>
      <c r="B1713">
        <f t="shared" si="262"/>
        <v>2024</v>
      </c>
      <c r="C1713" s="3">
        <f t="shared" si="263"/>
        <v>3</v>
      </c>
      <c r="D1713" t="str">
        <f t="shared" si="264"/>
        <v>September</v>
      </c>
      <c r="E1713" t="str">
        <f t="shared" si="265"/>
        <v>Sep</v>
      </c>
      <c r="F1713">
        <f t="shared" si="266"/>
        <v>7</v>
      </c>
      <c r="G1713">
        <f t="shared" si="267"/>
        <v>7</v>
      </c>
      <c r="H1713" t="str">
        <f t="shared" si="268"/>
        <v>Saturday</v>
      </c>
      <c r="I1713">
        <f t="shared" si="269"/>
        <v>36</v>
      </c>
      <c r="J1713" t="str">
        <f t="shared" si="270"/>
        <v>Yes</v>
      </c>
    </row>
    <row r="1714" spans="1:10" x14ac:dyDescent="0.25">
      <c r="A1714" s="2">
        <f t="shared" si="271"/>
        <v>45543</v>
      </c>
      <c r="B1714">
        <f t="shared" si="262"/>
        <v>2024</v>
      </c>
      <c r="C1714" s="3">
        <f t="shared" si="263"/>
        <v>3</v>
      </c>
      <c r="D1714" t="str">
        <f t="shared" si="264"/>
        <v>September</v>
      </c>
      <c r="E1714" t="str">
        <f t="shared" si="265"/>
        <v>Sep</v>
      </c>
      <c r="F1714">
        <f t="shared" si="266"/>
        <v>8</v>
      </c>
      <c r="G1714">
        <f t="shared" si="267"/>
        <v>1</v>
      </c>
      <c r="H1714" t="str">
        <f t="shared" si="268"/>
        <v>Sunday</v>
      </c>
      <c r="I1714">
        <f t="shared" si="269"/>
        <v>37</v>
      </c>
      <c r="J1714" t="str">
        <f t="shared" si="270"/>
        <v>Yes</v>
      </c>
    </row>
    <row r="1715" spans="1:10" x14ac:dyDescent="0.25">
      <c r="A1715" s="2">
        <f t="shared" si="271"/>
        <v>45544</v>
      </c>
      <c r="B1715">
        <f t="shared" si="262"/>
        <v>2024</v>
      </c>
      <c r="C1715" s="3">
        <f t="shared" si="263"/>
        <v>3</v>
      </c>
      <c r="D1715" t="str">
        <f t="shared" si="264"/>
        <v>September</v>
      </c>
      <c r="E1715" t="str">
        <f t="shared" si="265"/>
        <v>Sep</v>
      </c>
      <c r="F1715">
        <f t="shared" si="266"/>
        <v>9</v>
      </c>
      <c r="G1715">
        <f t="shared" si="267"/>
        <v>2</v>
      </c>
      <c r="H1715" t="str">
        <f t="shared" si="268"/>
        <v>Monday</v>
      </c>
      <c r="I1715">
        <f t="shared" si="269"/>
        <v>37</v>
      </c>
      <c r="J1715" t="str">
        <f t="shared" si="270"/>
        <v>No</v>
      </c>
    </row>
    <row r="1716" spans="1:10" x14ac:dyDescent="0.25">
      <c r="A1716" s="2">
        <f t="shared" si="271"/>
        <v>45545</v>
      </c>
      <c r="B1716">
        <f t="shared" si="262"/>
        <v>2024</v>
      </c>
      <c r="C1716" s="3">
        <f t="shared" si="263"/>
        <v>3</v>
      </c>
      <c r="D1716" t="str">
        <f t="shared" si="264"/>
        <v>September</v>
      </c>
      <c r="E1716" t="str">
        <f t="shared" si="265"/>
        <v>Sep</v>
      </c>
      <c r="F1716">
        <f t="shared" si="266"/>
        <v>10</v>
      </c>
      <c r="G1716">
        <f t="shared" si="267"/>
        <v>3</v>
      </c>
      <c r="H1716" t="str">
        <f t="shared" si="268"/>
        <v>Tuesday</v>
      </c>
      <c r="I1716">
        <f t="shared" si="269"/>
        <v>37</v>
      </c>
      <c r="J1716" t="str">
        <f t="shared" si="270"/>
        <v>No</v>
      </c>
    </row>
    <row r="1717" spans="1:10" x14ac:dyDescent="0.25">
      <c r="A1717" s="2">
        <f t="shared" si="271"/>
        <v>45546</v>
      </c>
      <c r="B1717">
        <f t="shared" si="262"/>
        <v>2024</v>
      </c>
      <c r="C1717" s="3">
        <f t="shared" si="263"/>
        <v>3</v>
      </c>
      <c r="D1717" t="str">
        <f t="shared" si="264"/>
        <v>September</v>
      </c>
      <c r="E1717" t="str">
        <f t="shared" si="265"/>
        <v>Sep</v>
      </c>
      <c r="F1717">
        <f t="shared" si="266"/>
        <v>11</v>
      </c>
      <c r="G1717">
        <f t="shared" si="267"/>
        <v>4</v>
      </c>
      <c r="H1717" t="str">
        <f t="shared" si="268"/>
        <v>Wednesday</v>
      </c>
      <c r="I1717">
        <f t="shared" si="269"/>
        <v>37</v>
      </c>
      <c r="J1717" t="str">
        <f t="shared" si="270"/>
        <v>No</v>
      </c>
    </row>
    <row r="1718" spans="1:10" x14ac:dyDescent="0.25">
      <c r="A1718" s="2">
        <f t="shared" si="271"/>
        <v>45547</v>
      </c>
      <c r="B1718">
        <f t="shared" si="262"/>
        <v>2024</v>
      </c>
      <c r="C1718" s="3">
        <f t="shared" si="263"/>
        <v>3</v>
      </c>
      <c r="D1718" t="str">
        <f t="shared" si="264"/>
        <v>September</v>
      </c>
      <c r="E1718" t="str">
        <f t="shared" si="265"/>
        <v>Sep</v>
      </c>
      <c r="F1718">
        <f t="shared" si="266"/>
        <v>12</v>
      </c>
      <c r="G1718">
        <f t="shared" si="267"/>
        <v>5</v>
      </c>
      <c r="H1718" t="str">
        <f t="shared" si="268"/>
        <v>Thursday</v>
      </c>
      <c r="I1718">
        <f t="shared" si="269"/>
        <v>37</v>
      </c>
      <c r="J1718" t="str">
        <f t="shared" si="270"/>
        <v>No</v>
      </c>
    </row>
    <row r="1719" spans="1:10" x14ac:dyDescent="0.25">
      <c r="A1719" s="2">
        <f t="shared" si="271"/>
        <v>45548</v>
      </c>
      <c r="B1719">
        <f t="shared" si="262"/>
        <v>2024</v>
      </c>
      <c r="C1719" s="3">
        <f t="shared" si="263"/>
        <v>3</v>
      </c>
      <c r="D1719" t="str">
        <f t="shared" si="264"/>
        <v>September</v>
      </c>
      <c r="E1719" t="str">
        <f t="shared" si="265"/>
        <v>Sep</v>
      </c>
      <c r="F1719">
        <f t="shared" si="266"/>
        <v>13</v>
      </c>
      <c r="G1719">
        <f t="shared" si="267"/>
        <v>6</v>
      </c>
      <c r="H1719" t="str">
        <f t="shared" si="268"/>
        <v>Friday</v>
      </c>
      <c r="I1719">
        <f t="shared" si="269"/>
        <v>37</v>
      </c>
      <c r="J1719" t="str">
        <f t="shared" si="270"/>
        <v>No</v>
      </c>
    </row>
    <row r="1720" spans="1:10" x14ac:dyDescent="0.25">
      <c r="A1720" s="2">
        <f t="shared" si="271"/>
        <v>45549</v>
      </c>
      <c r="B1720">
        <f t="shared" si="262"/>
        <v>2024</v>
      </c>
      <c r="C1720" s="3">
        <f t="shared" si="263"/>
        <v>3</v>
      </c>
      <c r="D1720" t="str">
        <f t="shared" si="264"/>
        <v>September</v>
      </c>
      <c r="E1720" t="str">
        <f t="shared" si="265"/>
        <v>Sep</v>
      </c>
      <c r="F1720">
        <f t="shared" si="266"/>
        <v>14</v>
      </c>
      <c r="G1720">
        <f t="shared" si="267"/>
        <v>7</v>
      </c>
      <c r="H1720" t="str">
        <f t="shared" si="268"/>
        <v>Saturday</v>
      </c>
      <c r="I1720">
        <f t="shared" si="269"/>
        <v>37</v>
      </c>
      <c r="J1720" t="str">
        <f t="shared" si="270"/>
        <v>Yes</v>
      </c>
    </row>
    <row r="1721" spans="1:10" x14ac:dyDescent="0.25">
      <c r="A1721" s="2">
        <f t="shared" si="271"/>
        <v>45550</v>
      </c>
      <c r="B1721">
        <f t="shared" si="262"/>
        <v>2024</v>
      </c>
      <c r="C1721" s="3">
        <f t="shared" si="263"/>
        <v>3</v>
      </c>
      <c r="D1721" t="str">
        <f t="shared" si="264"/>
        <v>September</v>
      </c>
      <c r="E1721" t="str">
        <f t="shared" si="265"/>
        <v>Sep</v>
      </c>
      <c r="F1721">
        <f t="shared" si="266"/>
        <v>15</v>
      </c>
      <c r="G1721">
        <f t="shared" si="267"/>
        <v>1</v>
      </c>
      <c r="H1721" t="str">
        <f t="shared" si="268"/>
        <v>Sunday</v>
      </c>
      <c r="I1721">
        <f t="shared" si="269"/>
        <v>38</v>
      </c>
      <c r="J1721" t="str">
        <f t="shared" si="270"/>
        <v>Yes</v>
      </c>
    </row>
    <row r="1722" spans="1:10" x14ac:dyDescent="0.25">
      <c r="A1722" s="2">
        <f t="shared" si="271"/>
        <v>45551</v>
      </c>
      <c r="B1722">
        <f t="shared" si="262"/>
        <v>2024</v>
      </c>
      <c r="C1722" s="3">
        <f t="shared" si="263"/>
        <v>3</v>
      </c>
      <c r="D1722" t="str">
        <f t="shared" si="264"/>
        <v>September</v>
      </c>
      <c r="E1722" t="str">
        <f t="shared" si="265"/>
        <v>Sep</v>
      </c>
      <c r="F1722">
        <f t="shared" si="266"/>
        <v>16</v>
      </c>
      <c r="G1722">
        <f t="shared" si="267"/>
        <v>2</v>
      </c>
      <c r="H1722" t="str">
        <f t="shared" si="268"/>
        <v>Monday</v>
      </c>
      <c r="I1722">
        <f t="shared" si="269"/>
        <v>38</v>
      </c>
      <c r="J1722" t="str">
        <f t="shared" si="270"/>
        <v>No</v>
      </c>
    </row>
    <row r="1723" spans="1:10" x14ac:dyDescent="0.25">
      <c r="A1723" s="2">
        <f t="shared" si="271"/>
        <v>45552</v>
      </c>
      <c r="B1723">
        <f t="shared" si="262"/>
        <v>2024</v>
      </c>
      <c r="C1723" s="3">
        <f t="shared" si="263"/>
        <v>3</v>
      </c>
      <c r="D1723" t="str">
        <f t="shared" si="264"/>
        <v>September</v>
      </c>
      <c r="E1723" t="str">
        <f t="shared" si="265"/>
        <v>Sep</v>
      </c>
      <c r="F1723">
        <f t="shared" si="266"/>
        <v>17</v>
      </c>
      <c r="G1723">
        <f t="shared" si="267"/>
        <v>3</v>
      </c>
      <c r="H1723" t="str">
        <f t="shared" si="268"/>
        <v>Tuesday</v>
      </c>
      <c r="I1723">
        <f t="shared" si="269"/>
        <v>38</v>
      </c>
      <c r="J1723" t="str">
        <f t="shared" si="270"/>
        <v>No</v>
      </c>
    </row>
    <row r="1724" spans="1:10" x14ac:dyDescent="0.25">
      <c r="A1724" s="2">
        <f t="shared" si="271"/>
        <v>45553</v>
      </c>
      <c r="B1724">
        <f t="shared" si="262"/>
        <v>2024</v>
      </c>
      <c r="C1724" s="3">
        <f t="shared" si="263"/>
        <v>3</v>
      </c>
      <c r="D1724" t="str">
        <f t="shared" si="264"/>
        <v>September</v>
      </c>
      <c r="E1724" t="str">
        <f t="shared" si="265"/>
        <v>Sep</v>
      </c>
      <c r="F1724">
        <f t="shared" si="266"/>
        <v>18</v>
      </c>
      <c r="G1724">
        <f t="shared" si="267"/>
        <v>4</v>
      </c>
      <c r="H1724" t="str">
        <f t="shared" si="268"/>
        <v>Wednesday</v>
      </c>
      <c r="I1724">
        <f t="shared" si="269"/>
        <v>38</v>
      </c>
      <c r="J1724" t="str">
        <f t="shared" si="270"/>
        <v>No</v>
      </c>
    </row>
    <row r="1725" spans="1:10" x14ac:dyDescent="0.25">
      <c r="A1725" s="2">
        <f t="shared" si="271"/>
        <v>45554</v>
      </c>
      <c r="B1725">
        <f t="shared" si="262"/>
        <v>2024</v>
      </c>
      <c r="C1725" s="3">
        <f t="shared" si="263"/>
        <v>3</v>
      </c>
      <c r="D1725" t="str">
        <f t="shared" si="264"/>
        <v>September</v>
      </c>
      <c r="E1725" t="str">
        <f t="shared" si="265"/>
        <v>Sep</v>
      </c>
      <c r="F1725">
        <f t="shared" si="266"/>
        <v>19</v>
      </c>
      <c r="G1725">
        <f t="shared" si="267"/>
        <v>5</v>
      </c>
      <c r="H1725" t="str">
        <f t="shared" si="268"/>
        <v>Thursday</v>
      </c>
      <c r="I1725">
        <f t="shared" si="269"/>
        <v>38</v>
      </c>
      <c r="J1725" t="str">
        <f t="shared" si="270"/>
        <v>No</v>
      </c>
    </row>
    <row r="1726" spans="1:10" x14ac:dyDescent="0.25">
      <c r="A1726" s="2">
        <f t="shared" si="271"/>
        <v>45555</v>
      </c>
      <c r="B1726">
        <f t="shared" si="262"/>
        <v>2024</v>
      </c>
      <c r="C1726" s="3">
        <f t="shared" si="263"/>
        <v>3</v>
      </c>
      <c r="D1726" t="str">
        <f t="shared" si="264"/>
        <v>September</v>
      </c>
      <c r="E1726" t="str">
        <f t="shared" si="265"/>
        <v>Sep</v>
      </c>
      <c r="F1726">
        <f t="shared" si="266"/>
        <v>20</v>
      </c>
      <c r="G1726">
        <f t="shared" si="267"/>
        <v>6</v>
      </c>
      <c r="H1726" t="str">
        <f t="shared" si="268"/>
        <v>Friday</v>
      </c>
      <c r="I1726">
        <f t="shared" si="269"/>
        <v>38</v>
      </c>
      <c r="J1726" t="str">
        <f t="shared" si="270"/>
        <v>No</v>
      </c>
    </row>
    <row r="1727" spans="1:10" x14ac:dyDescent="0.25">
      <c r="A1727" s="2">
        <f t="shared" si="271"/>
        <v>45556</v>
      </c>
      <c r="B1727">
        <f t="shared" si="262"/>
        <v>2024</v>
      </c>
      <c r="C1727" s="3">
        <f t="shared" si="263"/>
        <v>3</v>
      </c>
      <c r="D1727" t="str">
        <f t="shared" si="264"/>
        <v>September</v>
      </c>
      <c r="E1727" t="str">
        <f t="shared" si="265"/>
        <v>Sep</v>
      </c>
      <c r="F1727">
        <f t="shared" si="266"/>
        <v>21</v>
      </c>
      <c r="G1727">
        <f t="shared" si="267"/>
        <v>7</v>
      </c>
      <c r="H1727" t="str">
        <f t="shared" si="268"/>
        <v>Saturday</v>
      </c>
      <c r="I1727">
        <f t="shared" si="269"/>
        <v>38</v>
      </c>
      <c r="J1727" t="str">
        <f t="shared" si="270"/>
        <v>Yes</v>
      </c>
    </row>
    <row r="1728" spans="1:10" x14ac:dyDescent="0.25">
      <c r="A1728" s="2">
        <f t="shared" si="271"/>
        <v>45557</v>
      </c>
      <c r="B1728">
        <f t="shared" si="262"/>
        <v>2024</v>
      </c>
      <c r="C1728" s="3">
        <f t="shared" si="263"/>
        <v>3</v>
      </c>
      <c r="D1728" t="str">
        <f t="shared" si="264"/>
        <v>September</v>
      </c>
      <c r="E1728" t="str">
        <f t="shared" si="265"/>
        <v>Sep</v>
      </c>
      <c r="F1728">
        <f t="shared" si="266"/>
        <v>22</v>
      </c>
      <c r="G1728">
        <f t="shared" si="267"/>
        <v>1</v>
      </c>
      <c r="H1728" t="str">
        <f t="shared" si="268"/>
        <v>Sunday</v>
      </c>
      <c r="I1728">
        <f t="shared" si="269"/>
        <v>39</v>
      </c>
      <c r="J1728" t="str">
        <f t="shared" si="270"/>
        <v>Yes</v>
      </c>
    </row>
    <row r="1729" spans="1:10" x14ac:dyDescent="0.25">
      <c r="A1729" s="2">
        <f t="shared" si="271"/>
        <v>45558</v>
      </c>
      <c r="B1729">
        <f t="shared" si="262"/>
        <v>2024</v>
      </c>
      <c r="C1729" s="3">
        <f t="shared" si="263"/>
        <v>3</v>
      </c>
      <c r="D1729" t="str">
        <f t="shared" si="264"/>
        <v>September</v>
      </c>
      <c r="E1729" t="str">
        <f t="shared" si="265"/>
        <v>Sep</v>
      </c>
      <c r="F1729">
        <f t="shared" si="266"/>
        <v>23</v>
      </c>
      <c r="G1729">
        <f t="shared" si="267"/>
        <v>2</v>
      </c>
      <c r="H1729" t="str">
        <f t="shared" si="268"/>
        <v>Monday</v>
      </c>
      <c r="I1729">
        <f t="shared" si="269"/>
        <v>39</v>
      </c>
      <c r="J1729" t="str">
        <f t="shared" si="270"/>
        <v>No</v>
      </c>
    </row>
    <row r="1730" spans="1:10" x14ac:dyDescent="0.25">
      <c r="A1730" s="2">
        <f t="shared" si="271"/>
        <v>45559</v>
      </c>
      <c r="B1730">
        <f t="shared" si="262"/>
        <v>2024</v>
      </c>
      <c r="C1730" s="3">
        <f t="shared" si="263"/>
        <v>3</v>
      </c>
      <c r="D1730" t="str">
        <f t="shared" si="264"/>
        <v>September</v>
      </c>
      <c r="E1730" t="str">
        <f t="shared" si="265"/>
        <v>Sep</v>
      </c>
      <c r="F1730">
        <f t="shared" si="266"/>
        <v>24</v>
      </c>
      <c r="G1730">
        <f t="shared" si="267"/>
        <v>3</v>
      </c>
      <c r="H1730" t="str">
        <f t="shared" si="268"/>
        <v>Tuesday</v>
      </c>
      <c r="I1730">
        <f t="shared" si="269"/>
        <v>39</v>
      </c>
      <c r="J1730" t="str">
        <f t="shared" si="270"/>
        <v>No</v>
      </c>
    </row>
    <row r="1731" spans="1:10" x14ac:dyDescent="0.25">
      <c r="A1731" s="2">
        <f t="shared" si="271"/>
        <v>45560</v>
      </c>
      <c r="B1731">
        <f t="shared" ref="B1731:B1794" si="272">YEAR(A1731)</f>
        <v>2024</v>
      </c>
      <c r="C1731" s="3">
        <f t="shared" ref="C1731:C1794" si="273">ROUNDUP(MONTH(A1731)/3, 0)</f>
        <v>3</v>
      </c>
      <c r="D1731" t="str">
        <f t="shared" ref="D1731:D1794" si="274">TEXT(A1731,"mmmm")</f>
        <v>September</v>
      </c>
      <c r="E1731" t="str">
        <f t="shared" ref="E1731:E1794" si="275">TEXT(A1731,"mmm")</f>
        <v>Sep</v>
      </c>
      <c r="F1731">
        <f t="shared" ref="F1731:F1794" si="276">DAY(A1731)</f>
        <v>25</v>
      </c>
      <c r="G1731">
        <f t="shared" ref="G1731:G1794" si="277">WEEKDAY(A1731, 1 )</f>
        <v>4</v>
      </c>
      <c r="H1731" t="str">
        <f t="shared" ref="H1731:H1794" si="278">TEXT(A1731,"dddd")</f>
        <v>Wednesday</v>
      </c>
      <c r="I1731">
        <f t="shared" ref="I1731:I1794" si="279">WEEKNUM(A1731,1)</f>
        <v>39</v>
      </c>
      <c r="J1731" t="str">
        <f t="shared" ref="J1731:J1794" si="280">IF(OR(G1731=1,G1731=7), "Yes", "No")</f>
        <v>No</v>
      </c>
    </row>
    <row r="1732" spans="1:10" x14ac:dyDescent="0.25">
      <c r="A1732" s="2">
        <f t="shared" si="271"/>
        <v>45561</v>
      </c>
      <c r="B1732">
        <f t="shared" si="272"/>
        <v>2024</v>
      </c>
      <c r="C1732" s="3">
        <f t="shared" si="273"/>
        <v>3</v>
      </c>
      <c r="D1732" t="str">
        <f t="shared" si="274"/>
        <v>September</v>
      </c>
      <c r="E1732" t="str">
        <f t="shared" si="275"/>
        <v>Sep</v>
      </c>
      <c r="F1732">
        <f t="shared" si="276"/>
        <v>26</v>
      </c>
      <c r="G1732">
        <f t="shared" si="277"/>
        <v>5</v>
      </c>
      <c r="H1732" t="str">
        <f t="shared" si="278"/>
        <v>Thursday</v>
      </c>
      <c r="I1732">
        <f t="shared" si="279"/>
        <v>39</v>
      </c>
      <c r="J1732" t="str">
        <f t="shared" si="280"/>
        <v>No</v>
      </c>
    </row>
    <row r="1733" spans="1:10" x14ac:dyDescent="0.25">
      <c r="A1733" s="2">
        <f t="shared" si="271"/>
        <v>45562</v>
      </c>
      <c r="B1733">
        <f t="shared" si="272"/>
        <v>2024</v>
      </c>
      <c r="C1733" s="3">
        <f t="shared" si="273"/>
        <v>3</v>
      </c>
      <c r="D1733" t="str">
        <f t="shared" si="274"/>
        <v>September</v>
      </c>
      <c r="E1733" t="str">
        <f t="shared" si="275"/>
        <v>Sep</v>
      </c>
      <c r="F1733">
        <f t="shared" si="276"/>
        <v>27</v>
      </c>
      <c r="G1733">
        <f t="shared" si="277"/>
        <v>6</v>
      </c>
      <c r="H1733" t="str">
        <f t="shared" si="278"/>
        <v>Friday</v>
      </c>
      <c r="I1733">
        <f t="shared" si="279"/>
        <v>39</v>
      </c>
      <c r="J1733" t="str">
        <f t="shared" si="280"/>
        <v>No</v>
      </c>
    </row>
    <row r="1734" spans="1:10" x14ac:dyDescent="0.25">
      <c r="A1734" s="2">
        <f t="shared" si="271"/>
        <v>45563</v>
      </c>
      <c r="B1734">
        <f t="shared" si="272"/>
        <v>2024</v>
      </c>
      <c r="C1734" s="3">
        <f t="shared" si="273"/>
        <v>3</v>
      </c>
      <c r="D1734" t="str">
        <f t="shared" si="274"/>
        <v>September</v>
      </c>
      <c r="E1734" t="str">
        <f t="shared" si="275"/>
        <v>Sep</v>
      </c>
      <c r="F1734">
        <f t="shared" si="276"/>
        <v>28</v>
      </c>
      <c r="G1734">
        <f t="shared" si="277"/>
        <v>7</v>
      </c>
      <c r="H1734" t="str">
        <f t="shared" si="278"/>
        <v>Saturday</v>
      </c>
      <c r="I1734">
        <f t="shared" si="279"/>
        <v>39</v>
      </c>
      <c r="J1734" t="str">
        <f t="shared" si="280"/>
        <v>Yes</v>
      </c>
    </row>
    <row r="1735" spans="1:10" x14ac:dyDescent="0.25">
      <c r="A1735" s="2">
        <f t="shared" si="271"/>
        <v>45564</v>
      </c>
      <c r="B1735">
        <f t="shared" si="272"/>
        <v>2024</v>
      </c>
      <c r="C1735" s="3">
        <f t="shared" si="273"/>
        <v>3</v>
      </c>
      <c r="D1735" t="str">
        <f t="shared" si="274"/>
        <v>September</v>
      </c>
      <c r="E1735" t="str">
        <f t="shared" si="275"/>
        <v>Sep</v>
      </c>
      <c r="F1735">
        <f t="shared" si="276"/>
        <v>29</v>
      </c>
      <c r="G1735">
        <f t="shared" si="277"/>
        <v>1</v>
      </c>
      <c r="H1735" t="str">
        <f t="shared" si="278"/>
        <v>Sunday</v>
      </c>
      <c r="I1735">
        <f t="shared" si="279"/>
        <v>40</v>
      </c>
      <c r="J1735" t="str">
        <f t="shared" si="280"/>
        <v>Yes</v>
      </c>
    </row>
    <row r="1736" spans="1:10" x14ac:dyDescent="0.25">
      <c r="A1736" s="2">
        <f t="shared" si="271"/>
        <v>45565</v>
      </c>
      <c r="B1736">
        <f t="shared" si="272"/>
        <v>2024</v>
      </c>
      <c r="C1736" s="3">
        <f t="shared" si="273"/>
        <v>3</v>
      </c>
      <c r="D1736" t="str">
        <f t="shared" si="274"/>
        <v>September</v>
      </c>
      <c r="E1736" t="str">
        <f t="shared" si="275"/>
        <v>Sep</v>
      </c>
      <c r="F1736">
        <f t="shared" si="276"/>
        <v>30</v>
      </c>
      <c r="G1736">
        <f t="shared" si="277"/>
        <v>2</v>
      </c>
      <c r="H1736" t="str">
        <f t="shared" si="278"/>
        <v>Monday</v>
      </c>
      <c r="I1736">
        <f t="shared" si="279"/>
        <v>40</v>
      </c>
      <c r="J1736" t="str">
        <f t="shared" si="280"/>
        <v>No</v>
      </c>
    </row>
    <row r="1737" spans="1:10" x14ac:dyDescent="0.25">
      <c r="A1737" s="2">
        <f t="shared" si="271"/>
        <v>45566</v>
      </c>
      <c r="B1737">
        <f t="shared" si="272"/>
        <v>2024</v>
      </c>
      <c r="C1737" s="3">
        <f t="shared" si="273"/>
        <v>4</v>
      </c>
      <c r="D1737" t="str">
        <f t="shared" si="274"/>
        <v>October</v>
      </c>
      <c r="E1737" t="str">
        <f t="shared" si="275"/>
        <v>Oct</v>
      </c>
      <c r="F1737">
        <f t="shared" si="276"/>
        <v>1</v>
      </c>
      <c r="G1737">
        <f t="shared" si="277"/>
        <v>3</v>
      </c>
      <c r="H1737" t="str">
        <f t="shared" si="278"/>
        <v>Tuesday</v>
      </c>
      <c r="I1737">
        <f t="shared" si="279"/>
        <v>40</v>
      </c>
      <c r="J1737" t="str">
        <f t="shared" si="280"/>
        <v>No</v>
      </c>
    </row>
    <row r="1738" spans="1:10" x14ac:dyDescent="0.25">
      <c r="A1738" s="2">
        <f t="shared" si="271"/>
        <v>45567</v>
      </c>
      <c r="B1738">
        <f t="shared" si="272"/>
        <v>2024</v>
      </c>
      <c r="C1738" s="3">
        <f t="shared" si="273"/>
        <v>4</v>
      </c>
      <c r="D1738" t="str">
        <f t="shared" si="274"/>
        <v>October</v>
      </c>
      <c r="E1738" t="str">
        <f t="shared" si="275"/>
        <v>Oct</v>
      </c>
      <c r="F1738">
        <f t="shared" si="276"/>
        <v>2</v>
      </c>
      <c r="G1738">
        <f t="shared" si="277"/>
        <v>4</v>
      </c>
      <c r="H1738" t="str">
        <f t="shared" si="278"/>
        <v>Wednesday</v>
      </c>
      <c r="I1738">
        <f t="shared" si="279"/>
        <v>40</v>
      </c>
      <c r="J1738" t="str">
        <f t="shared" si="280"/>
        <v>No</v>
      </c>
    </row>
    <row r="1739" spans="1:10" x14ac:dyDescent="0.25">
      <c r="A1739" s="2">
        <f t="shared" si="271"/>
        <v>45568</v>
      </c>
      <c r="B1739">
        <f t="shared" si="272"/>
        <v>2024</v>
      </c>
      <c r="C1739" s="3">
        <f t="shared" si="273"/>
        <v>4</v>
      </c>
      <c r="D1739" t="str">
        <f t="shared" si="274"/>
        <v>October</v>
      </c>
      <c r="E1739" t="str">
        <f t="shared" si="275"/>
        <v>Oct</v>
      </c>
      <c r="F1739">
        <f t="shared" si="276"/>
        <v>3</v>
      </c>
      <c r="G1739">
        <f t="shared" si="277"/>
        <v>5</v>
      </c>
      <c r="H1739" t="str">
        <f t="shared" si="278"/>
        <v>Thursday</v>
      </c>
      <c r="I1739">
        <f t="shared" si="279"/>
        <v>40</v>
      </c>
      <c r="J1739" t="str">
        <f t="shared" si="280"/>
        <v>No</v>
      </c>
    </row>
    <row r="1740" spans="1:10" x14ac:dyDescent="0.25">
      <c r="A1740" s="2">
        <f t="shared" si="271"/>
        <v>45569</v>
      </c>
      <c r="B1740">
        <f t="shared" si="272"/>
        <v>2024</v>
      </c>
      <c r="C1740" s="3">
        <f t="shared" si="273"/>
        <v>4</v>
      </c>
      <c r="D1740" t="str">
        <f t="shared" si="274"/>
        <v>October</v>
      </c>
      <c r="E1740" t="str">
        <f t="shared" si="275"/>
        <v>Oct</v>
      </c>
      <c r="F1740">
        <f t="shared" si="276"/>
        <v>4</v>
      </c>
      <c r="G1740">
        <f t="shared" si="277"/>
        <v>6</v>
      </c>
      <c r="H1740" t="str">
        <f t="shared" si="278"/>
        <v>Friday</v>
      </c>
      <c r="I1740">
        <f t="shared" si="279"/>
        <v>40</v>
      </c>
      <c r="J1740" t="str">
        <f t="shared" si="280"/>
        <v>No</v>
      </c>
    </row>
    <row r="1741" spans="1:10" x14ac:dyDescent="0.25">
      <c r="A1741" s="2">
        <f t="shared" si="271"/>
        <v>45570</v>
      </c>
      <c r="B1741">
        <f t="shared" si="272"/>
        <v>2024</v>
      </c>
      <c r="C1741" s="3">
        <f t="shared" si="273"/>
        <v>4</v>
      </c>
      <c r="D1741" t="str">
        <f t="shared" si="274"/>
        <v>October</v>
      </c>
      <c r="E1741" t="str">
        <f t="shared" si="275"/>
        <v>Oct</v>
      </c>
      <c r="F1741">
        <f t="shared" si="276"/>
        <v>5</v>
      </c>
      <c r="G1741">
        <f t="shared" si="277"/>
        <v>7</v>
      </c>
      <c r="H1741" t="str">
        <f t="shared" si="278"/>
        <v>Saturday</v>
      </c>
      <c r="I1741">
        <f t="shared" si="279"/>
        <v>40</v>
      </c>
      <c r="J1741" t="str">
        <f t="shared" si="280"/>
        <v>Yes</v>
      </c>
    </row>
    <row r="1742" spans="1:10" x14ac:dyDescent="0.25">
      <c r="A1742" s="2">
        <f t="shared" si="271"/>
        <v>45571</v>
      </c>
      <c r="B1742">
        <f t="shared" si="272"/>
        <v>2024</v>
      </c>
      <c r="C1742" s="3">
        <f t="shared" si="273"/>
        <v>4</v>
      </c>
      <c r="D1742" t="str">
        <f t="shared" si="274"/>
        <v>October</v>
      </c>
      <c r="E1742" t="str">
        <f t="shared" si="275"/>
        <v>Oct</v>
      </c>
      <c r="F1742">
        <f t="shared" si="276"/>
        <v>6</v>
      </c>
      <c r="G1742">
        <f t="shared" si="277"/>
        <v>1</v>
      </c>
      <c r="H1742" t="str">
        <f t="shared" si="278"/>
        <v>Sunday</v>
      </c>
      <c r="I1742">
        <f t="shared" si="279"/>
        <v>41</v>
      </c>
      <c r="J1742" t="str">
        <f t="shared" si="280"/>
        <v>Yes</v>
      </c>
    </row>
    <row r="1743" spans="1:10" x14ac:dyDescent="0.25">
      <c r="A1743" s="2">
        <f t="shared" si="271"/>
        <v>45572</v>
      </c>
      <c r="B1743">
        <f t="shared" si="272"/>
        <v>2024</v>
      </c>
      <c r="C1743" s="3">
        <f t="shared" si="273"/>
        <v>4</v>
      </c>
      <c r="D1743" t="str">
        <f t="shared" si="274"/>
        <v>October</v>
      </c>
      <c r="E1743" t="str">
        <f t="shared" si="275"/>
        <v>Oct</v>
      </c>
      <c r="F1743">
        <f t="shared" si="276"/>
        <v>7</v>
      </c>
      <c r="G1743">
        <f t="shared" si="277"/>
        <v>2</v>
      </c>
      <c r="H1743" t="str">
        <f t="shared" si="278"/>
        <v>Monday</v>
      </c>
      <c r="I1743">
        <f t="shared" si="279"/>
        <v>41</v>
      </c>
      <c r="J1743" t="str">
        <f t="shared" si="280"/>
        <v>No</v>
      </c>
    </row>
    <row r="1744" spans="1:10" x14ac:dyDescent="0.25">
      <c r="A1744" s="2">
        <f t="shared" si="271"/>
        <v>45573</v>
      </c>
      <c r="B1744">
        <f t="shared" si="272"/>
        <v>2024</v>
      </c>
      <c r="C1744" s="3">
        <f t="shared" si="273"/>
        <v>4</v>
      </c>
      <c r="D1744" t="str">
        <f t="shared" si="274"/>
        <v>October</v>
      </c>
      <c r="E1744" t="str">
        <f t="shared" si="275"/>
        <v>Oct</v>
      </c>
      <c r="F1744">
        <f t="shared" si="276"/>
        <v>8</v>
      </c>
      <c r="G1744">
        <f t="shared" si="277"/>
        <v>3</v>
      </c>
      <c r="H1744" t="str">
        <f t="shared" si="278"/>
        <v>Tuesday</v>
      </c>
      <c r="I1744">
        <f t="shared" si="279"/>
        <v>41</v>
      </c>
      <c r="J1744" t="str">
        <f t="shared" si="280"/>
        <v>No</v>
      </c>
    </row>
    <row r="1745" spans="1:10" x14ac:dyDescent="0.25">
      <c r="A1745" s="2">
        <f t="shared" si="271"/>
        <v>45574</v>
      </c>
      <c r="B1745">
        <f t="shared" si="272"/>
        <v>2024</v>
      </c>
      <c r="C1745" s="3">
        <f t="shared" si="273"/>
        <v>4</v>
      </c>
      <c r="D1745" t="str">
        <f t="shared" si="274"/>
        <v>October</v>
      </c>
      <c r="E1745" t="str">
        <f t="shared" si="275"/>
        <v>Oct</v>
      </c>
      <c r="F1745">
        <f t="shared" si="276"/>
        <v>9</v>
      </c>
      <c r="G1745">
        <f t="shared" si="277"/>
        <v>4</v>
      </c>
      <c r="H1745" t="str">
        <f t="shared" si="278"/>
        <v>Wednesday</v>
      </c>
      <c r="I1745">
        <f t="shared" si="279"/>
        <v>41</v>
      </c>
      <c r="J1745" t="str">
        <f t="shared" si="280"/>
        <v>No</v>
      </c>
    </row>
    <row r="1746" spans="1:10" x14ac:dyDescent="0.25">
      <c r="A1746" s="2">
        <f t="shared" si="271"/>
        <v>45575</v>
      </c>
      <c r="B1746">
        <f t="shared" si="272"/>
        <v>2024</v>
      </c>
      <c r="C1746" s="3">
        <f t="shared" si="273"/>
        <v>4</v>
      </c>
      <c r="D1746" t="str">
        <f t="shared" si="274"/>
        <v>October</v>
      </c>
      <c r="E1746" t="str">
        <f t="shared" si="275"/>
        <v>Oct</v>
      </c>
      <c r="F1746">
        <f t="shared" si="276"/>
        <v>10</v>
      </c>
      <c r="G1746">
        <f t="shared" si="277"/>
        <v>5</v>
      </c>
      <c r="H1746" t="str">
        <f t="shared" si="278"/>
        <v>Thursday</v>
      </c>
      <c r="I1746">
        <f t="shared" si="279"/>
        <v>41</v>
      </c>
      <c r="J1746" t="str">
        <f t="shared" si="280"/>
        <v>No</v>
      </c>
    </row>
    <row r="1747" spans="1:10" x14ac:dyDescent="0.25">
      <c r="A1747" s="2">
        <f t="shared" si="271"/>
        <v>45576</v>
      </c>
      <c r="B1747">
        <f t="shared" si="272"/>
        <v>2024</v>
      </c>
      <c r="C1747" s="3">
        <f t="shared" si="273"/>
        <v>4</v>
      </c>
      <c r="D1747" t="str">
        <f t="shared" si="274"/>
        <v>October</v>
      </c>
      <c r="E1747" t="str">
        <f t="shared" si="275"/>
        <v>Oct</v>
      </c>
      <c r="F1747">
        <f t="shared" si="276"/>
        <v>11</v>
      </c>
      <c r="G1747">
        <f t="shared" si="277"/>
        <v>6</v>
      </c>
      <c r="H1747" t="str">
        <f t="shared" si="278"/>
        <v>Friday</v>
      </c>
      <c r="I1747">
        <f t="shared" si="279"/>
        <v>41</v>
      </c>
      <c r="J1747" t="str">
        <f t="shared" si="280"/>
        <v>No</v>
      </c>
    </row>
    <row r="1748" spans="1:10" x14ac:dyDescent="0.25">
      <c r="A1748" s="2">
        <f t="shared" si="271"/>
        <v>45577</v>
      </c>
      <c r="B1748">
        <f t="shared" si="272"/>
        <v>2024</v>
      </c>
      <c r="C1748" s="3">
        <f t="shared" si="273"/>
        <v>4</v>
      </c>
      <c r="D1748" t="str">
        <f t="shared" si="274"/>
        <v>October</v>
      </c>
      <c r="E1748" t="str">
        <f t="shared" si="275"/>
        <v>Oct</v>
      </c>
      <c r="F1748">
        <f t="shared" si="276"/>
        <v>12</v>
      </c>
      <c r="G1748">
        <f t="shared" si="277"/>
        <v>7</v>
      </c>
      <c r="H1748" t="str">
        <f t="shared" si="278"/>
        <v>Saturday</v>
      </c>
      <c r="I1748">
        <f t="shared" si="279"/>
        <v>41</v>
      </c>
      <c r="J1748" t="str">
        <f t="shared" si="280"/>
        <v>Yes</v>
      </c>
    </row>
    <row r="1749" spans="1:10" x14ac:dyDescent="0.25">
      <c r="A1749" s="2">
        <f t="shared" si="271"/>
        <v>45578</v>
      </c>
      <c r="B1749">
        <f t="shared" si="272"/>
        <v>2024</v>
      </c>
      <c r="C1749" s="3">
        <f t="shared" si="273"/>
        <v>4</v>
      </c>
      <c r="D1749" t="str">
        <f t="shared" si="274"/>
        <v>October</v>
      </c>
      <c r="E1749" t="str">
        <f t="shared" si="275"/>
        <v>Oct</v>
      </c>
      <c r="F1749">
        <f t="shared" si="276"/>
        <v>13</v>
      </c>
      <c r="G1749">
        <f t="shared" si="277"/>
        <v>1</v>
      </c>
      <c r="H1749" t="str">
        <f t="shared" si="278"/>
        <v>Sunday</v>
      </c>
      <c r="I1749">
        <f t="shared" si="279"/>
        <v>42</v>
      </c>
      <c r="J1749" t="str">
        <f t="shared" si="280"/>
        <v>Yes</v>
      </c>
    </row>
    <row r="1750" spans="1:10" x14ac:dyDescent="0.25">
      <c r="A1750" s="2">
        <f t="shared" si="271"/>
        <v>45579</v>
      </c>
      <c r="B1750">
        <f t="shared" si="272"/>
        <v>2024</v>
      </c>
      <c r="C1750" s="3">
        <f t="shared" si="273"/>
        <v>4</v>
      </c>
      <c r="D1750" t="str">
        <f t="shared" si="274"/>
        <v>October</v>
      </c>
      <c r="E1750" t="str">
        <f t="shared" si="275"/>
        <v>Oct</v>
      </c>
      <c r="F1750">
        <f t="shared" si="276"/>
        <v>14</v>
      </c>
      <c r="G1750">
        <f t="shared" si="277"/>
        <v>2</v>
      </c>
      <c r="H1750" t="str">
        <f t="shared" si="278"/>
        <v>Monday</v>
      </c>
      <c r="I1750">
        <f t="shared" si="279"/>
        <v>42</v>
      </c>
      <c r="J1750" t="str">
        <f t="shared" si="280"/>
        <v>No</v>
      </c>
    </row>
    <row r="1751" spans="1:10" x14ac:dyDescent="0.25">
      <c r="A1751" s="2">
        <f t="shared" si="271"/>
        <v>45580</v>
      </c>
      <c r="B1751">
        <f t="shared" si="272"/>
        <v>2024</v>
      </c>
      <c r="C1751" s="3">
        <f t="shared" si="273"/>
        <v>4</v>
      </c>
      <c r="D1751" t="str">
        <f t="shared" si="274"/>
        <v>October</v>
      </c>
      <c r="E1751" t="str">
        <f t="shared" si="275"/>
        <v>Oct</v>
      </c>
      <c r="F1751">
        <f t="shared" si="276"/>
        <v>15</v>
      </c>
      <c r="G1751">
        <f t="shared" si="277"/>
        <v>3</v>
      </c>
      <c r="H1751" t="str">
        <f t="shared" si="278"/>
        <v>Tuesday</v>
      </c>
      <c r="I1751">
        <f t="shared" si="279"/>
        <v>42</v>
      </c>
      <c r="J1751" t="str">
        <f t="shared" si="280"/>
        <v>No</v>
      </c>
    </row>
    <row r="1752" spans="1:10" x14ac:dyDescent="0.25">
      <c r="A1752" s="2">
        <f t="shared" si="271"/>
        <v>45581</v>
      </c>
      <c r="B1752">
        <f t="shared" si="272"/>
        <v>2024</v>
      </c>
      <c r="C1752" s="3">
        <f t="shared" si="273"/>
        <v>4</v>
      </c>
      <c r="D1752" t="str">
        <f t="shared" si="274"/>
        <v>October</v>
      </c>
      <c r="E1752" t="str">
        <f t="shared" si="275"/>
        <v>Oct</v>
      </c>
      <c r="F1752">
        <f t="shared" si="276"/>
        <v>16</v>
      </c>
      <c r="G1752">
        <f t="shared" si="277"/>
        <v>4</v>
      </c>
      <c r="H1752" t="str">
        <f t="shared" si="278"/>
        <v>Wednesday</v>
      </c>
      <c r="I1752">
        <f t="shared" si="279"/>
        <v>42</v>
      </c>
      <c r="J1752" t="str">
        <f t="shared" si="280"/>
        <v>No</v>
      </c>
    </row>
    <row r="1753" spans="1:10" x14ac:dyDescent="0.25">
      <c r="A1753" s="2">
        <f t="shared" si="271"/>
        <v>45582</v>
      </c>
      <c r="B1753">
        <f t="shared" si="272"/>
        <v>2024</v>
      </c>
      <c r="C1753" s="3">
        <f t="shared" si="273"/>
        <v>4</v>
      </c>
      <c r="D1753" t="str">
        <f t="shared" si="274"/>
        <v>October</v>
      </c>
      <c r="E1753" t="str">
        <f t="shared" si="275"/>
        <v>Oct</v>
      </c>
      <c r="F1753">
        <f t="shared" si="276"/>
        <v>17</v>
      </c>
      <c r="G1753">
        <f t="shared" si="277"/>
        <v>5</v>
      </c>
      <c r="H1753" t="str">
        <f t="shared" si="278"/>
        <v>Thursday</v>
      </c>
      <c r="I1753">
        <f t="shared" si="279"/>
        <v>42</v>
      </c>
      <c r="J1753" t="str">
        <f t="shared" si="280"/>
        <v>No</v>
      </c>
    </row>
    <row r="1754" spans="1:10" x14ac:dyDescent="0.25">
      <c r="A1754" s="2">
        <f t="shared" si="271"/>
        <v>45583</v>
      </c>
      <c r="B1754">
        <f t="shared" si="272"/>
        <v>2024</v>
      </c>
      <c r="C1754" s="3">
        <f t="shared" si="273"/>
        <v>4</v>
      </c>
      <c r="D1754" t="str">
        <f t="shared" si="274"/>
        <v>October</v>
      </c>
      <c r="E1754" t="str">
        <f t="shared" si="275"/>
        <v>Oct</v>
      </c>
      <c r="F1754">
        <f t="shared" si="276"/>
        <v>18</v>
      </c>
      <c r="G1754">
        <f t="shared" si="277"/>
        <v>6</v>
      </c>
      <c r="H1754" t="str">
        <f t="shared" si="278"/>
        <v>Friday</v>
      </c>
      <c r="I1754">
        <f t="shared" si="279"/>
        <v>42</v>
      </c>
      <c r="J1754" t="str">
        <f t="shared" si="280"/>
        <v>No</v>
      </c>
    </row>
    <row r="1755" spans="1:10" x14ac:dyDescent="0.25">
      <c r="A1755" s="2">
        <f t="shared" si="271"/>
        <v>45584</v>
      </c>
      <c r="B1755">
        <f t="shared" si="272"/>
        <v>2024</v>
      </c>
      <c r="C1755" s="3">
        <f t="shared" si="273"/>
        <v>4</v>
      </c>
      <c r="D1755" t="str">
        <f t="shared" si="274"/>
        <v>October</v>
      </c>
      <c r="E1755" t="str">
        <f t="shared" si="275"/>
        <v>Oct</v>
      </c>
      <c r="F1755">
        <f t="shared" si="276"/>
        <v>19</v>
      </c>
      <c r="G1755">
        <f t="shared" si="277"/>
        <v>7</v>
      </c>
      <c r="H1755" t="str">
        <f t="shared" si="278"/>
        <v>Saturday</v>
      </c>
      <c r="I1755">
        <f t="shared" si="279"/>
        <v>42</v>
      </c>
      <c r="J1755" t="str">
        <f t="shared" si="280"/>
        <v>Yes</v>
      </c>
    </row>
    <row r="1756" spans="1:10" x14ac:dyDescent="0.25">
      <c r="A1756" s="2">
        <f t="shared" si="271"/>
        <v>45585</v>
      </c>
      <c r="B1756">
        <f t="shared" si="272"/>
        <v>2024</v>
      </c>
      <c r="C1756" s="3">
        <f t="shared" si="273"/>
        <v>4</v>
      </c>
      <c r="D1756" t="str">
        <f t="shared" si="274"/>
        <v>October</v>
      </c>
      <c r="E1756" t="str">
        <f t="shared" si="275"/>
        <v>Oct</v>
      </c>
      <c r="F1756">
        <f t="shared" si="276"/>
        <v>20</v>
      </c>
      <c r="G1756">
        <f t="shared" si="277"/>
        <v>1</v>
      </c>
      <c r="H1756" t="str">
        <f t="shared" si="278"/>
        <v>Sunday</v>
      </c>
      <c r="I1756">
        <f t="shared" si="279"/>
        <v>43</v>
      </c>
      <c r="J1756" t="str">
        <f t="shared" si="280"/>
        <v>Yes</v>
      </c>
    </row>
    <row r="1757" spans="1:10" x14ac:dyDescent="0.25">
      <c r="A1757" s="2">
        <f t="shared" si="271"/>
        <v>45586</v>
      </c>
      <c r="B1757">
        <f t="shared" si="272"/>
        <v>2024</v>
      </c>
      <c r="C1757" s="3">
        <f t="shared" si="273"/>
        <v>4</v>
      </c>
      <c r="D1757" t="str">
        <f t="shared" si="274"/>
        <v>October</v>
      </c>
      <c r="E1757" t="str">
        <f t="shared" si="275"/>
        <v>Oct</v>
      </c>
      <c r="F1757">
        <f t="shared" si="276"/>
        <v>21</v>
      </c>
      <c r="G1757">
        <f t="shared" si="277"/>
        <v>2</v>
      </c>
      <c r="H1757" t="str">
        <f t="shared" si="278"/>
        <v>Monday</v>
      </c>
      <c r="I1757">
        <f t="shared" si="279"/>
        <v>43</v>
      </c>
      <c r="J1757" t="str">
        <f t="shared" si="280"/>
        <v>No</v>
      </c>
    </row>
    <row r="1758" spans="1:10" x14ac:dyDescent="0.25">
      <c r="A1758" s="2">
        <f t="shared" si="271"/>
        <v>45587</v>
      </c>
      <c r="B1758">
        <f t="shared" si="272"/>
        <v>2024</v>
      </c>
      <c r="C1758" s="3">
        <f t="shared" si="273"/>
        <v>4</v>
      </c>
      <c r="D1758" t="str">
        <f t="shared" si="274"/>
        <v>October</v>
      </c>
      <c r="E1758" t="str">
        <f t="shared" si="275"/>
        <v>Oct</v>
      </c>
      <c r="F1758">
        <f t="shared" si="276"/>
        <v>22</v>
      </c>
      <c r="G1758">
        <f t="shared" si="277"/>
        <v>3</v>
      </c>
      <c r="H1758" t="str">
        <f t="shared" si="278"/>
        <v>Tuesday</v>
      </c>
      <c r="I1758">
        <f t="shared" si="279"/>
        <v>43</v>
      </c>
      <c r="J1758" t="str">
        <f t="shared" si="280"/>
        <v>No</v>
      </c>
    </row>
    <row r="1759" spans="1:10" x14ac:dyDescent="0.25">
      <c r="A1759" s="2">
        <f t="shared" si="271"/>
        <v>45588</v>
      </c>
      <c r="B1759">
        <f t="shared" si="272"/>
        <v>2024</v>
      </c>
      <c r="C1759" s="3">
        <f t="shared" si="273"/>
        <v>4</v>
      </c>
      <c r="D1759" t="str">
        <f t="shared" si="274"/>
        <v>October</v>
      </c>
      <c r="E1759" t="str">
        <f t="shared" si="275"/>
        <v>Oct</v>
      </c>
      <c r="F1759">
        <f t="shared" si="276"/>
        <v>23</v>
      </c>
      <c r="G1759">
        <f t="shared" si="277"/>
        <v>4</v>
      </c>
      <c r="H1759" t="str">
        <f t="shared" si="278"/>
        <v>Wednesday</v>
      </c>
      <c r="I1759">
        <f t="shared" si="279"/>
        <v>43</v>
      </c>
      <c r="J1759" t="str">
        <f t="shared" si="280"/>
        <v>No</v>
      </c>
    </row>
    <row r="1760" spans="1:10" x14ac:dyDescent="0.25">
      <c r="A1760" s="2">
        <f t="shared" si="271"/>
        <v>45589</v>
      </c>
      <c r="B1760">
        <f t="shared" si="272"/>
        <v>2024</v>
      </c>
      <c r="C1760" s="3">
        <f t="shared" si="273"/>
        <v>4</v>
      </c>
      <c r="D1760" t="str">
        <f t="shared" si="274"/>
        <v>October</v>
      </c>
      <c r="E1760" t="str">
        <f t="shared" si="275"/>
        <v>Oct</v>
      </c>
      <c r="F1760">
        <f t="shared" si="276"/>
        <v>24</v>
      </c>
      <c r="G1760">
        <f t="shared" si="277"/>
        <v>5</v>
      </c>
      <c r="H1760" t="str">
        <f t="shared" si="278"/>
        <v>Thursday</v>
      </c>
      <c r="I1760">
        <f t="shared" si="279"/>
        <v>43</v>
      </c>
      <c r="J1760" t="str">
        <f t="shared" si="280"/>
        <v>No</v>
      </c>
    </row>
    <row r="1761" spans="1:10" x14ac:dyDescent="0.25">
      <c r="A1761" s="2">
        <f t="shared" si="271"/>
        <v>45590</v>
      </c>
      <c r="B1761">
        <f t="shared" si="272"/>
        <v>2024</v>
      </c>
      <c r="C1761" s="3">
        <f t="shared" si="273"/>
        <v>4</v>
      </c>
      <c r="D1761" t="str">
        <f t="shared" si="274"/>
        <v>October</v>
      </c>
      <c r="E1761" t="str">
        <f t="shared" si="275"/>
        <v>Oct</v>
      </c>
      <c r="F1761">
        <f t="shared" si="276"/>
        <v>25</v>
      </c>
      <c r="G1761">
        <f t="shared" si="277"/>
        <v>6</v>
      </c>
      <c r="H1761" t="str">
        <f t="shared" si="278"/>
        <v>Friday</v>
      </c>
      <c r="I1761">
        <f t="shared" si="279"/>
        <v>43</v>
      </c>
      <c r="J1761" t="str">
        <f t="shared" si="280"/>
        <v>No</v>
      </c>
    </row>
    <row r="1762" spans="1:10" x14ac:dyDescent="0.25">
      <c r="A1762" s="2">
        <f t="shared" si="271"/>
        <v>45591</v>
      </c>
      <c r="B1762">
        <f t="shared" si="272"/>
        <v>2024</v>
      </c>
      <c r="C1762" s="3">
        <f t="shared" si="273"/>
        <v>4</v>
      </c>
      <c r="D1762" t="str">
        <f t="shared" si="274"/>
        <v>October</v>
      </c>
      <c r="E1762" t="str">
        <f t="shared" si="275"/>
        <v>Oct</v>
      </c>
      <c r="F1762">
        <f t="shared" si="276"/>
        <v>26</v>
      </c>
      <c r="G1762">
        <f t="shared" si="277"/>
        <v>7</v>
      </c>
      <c r="H1762" t="str">
        <f t="shared" si="278"/>
        <v>Saturday</v>
      </c>
      <c r="I1762">
        <f t="shared" si="279"/>
        <v>43</v>
      </c>
      <c r="J1762" t="str">
        <f t="shared" si="280"/>
        <v>Yes</v>
      </c>
    </row>
    <row r="1763" spans="1:10" x14ac:dyDescent="0.25">
      <c r="A1763" s="2">
        <f t="shared" si="271"/>
        <v>45592</v>
      </c>
      <c r="B1763">
        <f t="shared" si="272"/>
        <v>2024</v>
      </c>
      <c r="C1763" s="3">
        <f t="shared" si="273"/>
        <v>4</v>
      </c>
      <c r="D1763" t="str">
        <f t="shared" si="274"/>
        <v>October</v>
      </c>
      <c r="E1763" t="str">
        <f t="shared" si="275"/>
        <v>Oct</v>
      </c>
      <c r="F1763">
        <f t="shared" si="276"/>
        <v>27</v>
      </c>
      <c r="G1763">
        <f t="shared" si="277"/>
        <v>1</v>
      </c>
      <c r="H1763" t="str">
        <f t="shared" si="278"/>
        <v>Sunday</v>
      </c>
      <c r="I1763">
        <f t="shared" si="279"/>
        <v>44</v>
      </c>
      <c r="J1763" t="str">
        <f t="shared" si="280"/>
        <v>Yes</v>
      </c>
    </row>
    <row r="1764" spans="1:10" x14ac:dyDescent="0.25">
      <c r="A1764" s="2">
        <f t="shared" si="271"/>
        <v>45593</v>
      </c>
      <c r="B1764">
        <f t="shared" si="272"/>
        <v>2024</v>
      </c>
      <c r="C1764" s="3">
        <f t="shared" si="273"/>
        <v>4</v>
      </c>
      <c r="D1764" t="str">
        <f t="shared" si="274"/>
        <v>October</v>
      </c>
      <c r="E1764" t="str">
        <f t="shared" si="275"/>
        <v>Oct</v>
      </c>
      <c r="F1764">
        <f t="shared" si="276"/>
        <v>28</v>
      </c>
      <c r="G1764">
        <f t="shared" si="277"/>
        <v>2</v>
      </c>
      <c r="H1764" t="str">
        <f t="shared" si="278"/>
        <v>Monday</v>
      </c>
      <c r="I1764">
        <f t="shared" si="279"/>
        <v>44</v>
      </c>
      <c r="J1764" t="str">
        <f t="shared" si="280"/>
        <v>No</v>
      </c>
    </row>
    <row r="1765" spans="1:10" x14ac:dyDescent="0.25">
      <c r="A1765" s="2">
        <f t="shared" si="271"/>
        <v>45594</v>
      </c>
      <c r="B1765">
        <f t="shared" si="272"/>
        <v>2024</v>
      </c>
      <c r="C1765" s="3">
        <f t="shared" si="273"/>
        <v>4</v>
      </c>
      <c r="D1765" t="str">
        <f t="shared" si="274"/>
        <v>October</v>
      </c>
      <c r="E1765" t="str">
        <f t="shared" si="275"/>
        <v>Oct</v>
      </c>
      <c r="F1765">
        <f t="shared" si="276"/>
        <v>29</v>
      </c>
      <c r="G1765">
        <f t="shared" si="277"/>
        <v>3</v>
      </c>
      <c r="H1765" t="str">
        <f t="shared" si="278"/>
        <v>Tuesday</v>
      </c>
      <c r="I1765">
        <f t="shared" si="279"/>
        <v>44</v>
      </c>
      <c r="J1765" t="str">
        <f t="shared" si="280"/>
        <v>No</v>
      </c>
    </row>
    <row r="1766" spans="1:10" x14ac:dyDescent="0.25">
      <c r="A1766" s="2">
        <f t="shared" si="271"/>
        <v>45595</v>
      </c>
      <c r="B1766">
        <f t="shared" si="272"/>
        <v>2024</v>
      </c>
      <c r="C1766" s="3">
        <f t="shared" si="273"/>
        <v>4</v>
      </c>
      <c r="D1766" t="str">
        <f t="shared" si="274"/>
        <v>October</v>
      </c>
      <c r="E1766" t="str">
        <f t="shared" si="275"/>
        <v>Oct</v>
      </c>
      <c r="F1766">
        <f t="shared" si="276"/>
        <v>30</v>
      </c>
      <c r="G1766">
        <f t="shared" si="277"/>
        <v>4</v>
      </c>
      <c r="H1766" t="str">
        <f t="shared" si="278"/>
        <v>Wednesday</v>
      </c>
      <c r="I1766">
        <f t="shared" si="279"/>
        <v>44</v>
      </c>
      <c r="J1766" t="str">
        <f t="shared" si="280"/>
        <v>No</v>
      </c>
    </row>
    <row r="1767" spans="1:10" x14ac:dyDescent="0.25">
      <c r="A1767" s="2">
        <f t="shared" ref="A1767:A1828" si="281">A1766+1</f>
        <v>45596</v>
      </c>
      <c r="B1767">
        <f t="shared" si="272"/>
        <v>2024</v>
      </c>
      <c r="C1767" s="3">
        <f t="shared" si="273"/>
        <v>4</v>
      </c>
      <c r="D1767" t="str">
        <f t="shared" si="274"/>
        <v>October</v>
      </c>
      <c r="E1767" t="str">
        <f t="shared" si="275"/>
        <v>Oct</v>
      </c>
      <c r="F1767">
        <f t="shared" si="276"/>
        <v>31</v>
      </c>
      <c r="G1767">
        <f t="shared" si="277"/>
        <v>5</v>
      </c>
      <c r="H1767" t="str">
        <f t="shared" si="278"/>
        <v>Thursday</v>
      </c>
      <c r="I1767">
        <f t="shared" si="279"/>
        <v>44</v>
      </c>
      <c r="J1767" t="str">
        <f t="shared" si="280"/>
        <v>No</v>
      </c>
    </row>
    <row r="1768" spans="1:10" x14ac:dyDescent="0.25">
      <c r="A1768" s="2">
        <f t="shared" si="281"/>
        <v>45597</v>
      </c>
      <c r="B1768">
        <f t="shared" si="272"/>
        <v>2024</v>
      </c>
      <c r="C1768" s="3">
        <f t="shared" si="273"/>
        <v>4</v>
      </c>
      <c r="D1768" t="str">
        <f t="shared" si="274"/>
        <v>November</v>
      </c>
      <c r="E1768" t="str">
        <f t="shared" si="275"/>
        <v>Nov</v>
      </c>
      <c r="F1768">
        <f t="shared" si="276"/>
        <v>1</v>
      </c>
      <c r="G1768">
        <f t="shared" si="277"/>
        <v>6</v>
      </c>
      <c r="H1768" t="str">
        <f t="shared" si="278"/>
        <v>Friday</v>
      </c>
      <c r="I1768">
        <f t="shared" si="279"/>
        <v>44</v>
      </c>
      <c r="J1768" t="str">
        <f t="shared" si="280"/>
        <v>No</v>
      </c>
    </row>
    <row r="1769" spans="1:10" x14ac:dyDescent="0.25">
      <c r="A1769" s="2">
        <f t="shared" si="281"/>
        <v>45598</v>
      </c>
      <c r="B1769">
        <f t="shared" si="272"/>
        <v>2024</v>
      </c>
      <c r="C1769" s="3">
        <f t="shared" si="273"/>
        <v>4</v>
      </c>
      <c r="D1769" t="str">
        <f t="shared" si="274"/>
        <v>November</v>
      </c>
      <c r="E1769" t="str">
        <f t="shared" si="275"/>
        <v>Nov</v>
      </c>
      <c r="F1769">
        <f t="shared" si="276"/>
        <v>2</v>
      </c>
      <c r="G1769">
        <f t="shared" si="277"/>
        <v>7</v>
      </c>
      <c r="H1769" t="str">
        <f t="shared" si="278"/>
        <v>Saturday</v>
      </c>
      <c r="I1769">
        <f t="shared" si="279"/>
        <v>44</v>
      </c>
      <c r="J1769" t="str">
        <f t="shared" si="280"/>
        <v>Yes</v>
      </c>
    </row>
    <row r="1770" spans="1:10" x14ac:dyDescent="0.25">
      <c r="A1770" s="2">
        <f t="shared" si="281"/>
        <v>45599</v>
      </c>
      <c r="B1770">
        <f t="shared" si="272"/>
        <v>2024</v>
      </c>
      <c r="C1770" s="3">
        <f t="shared" si="273"/>
        <v>4</v>
      </c>
      <c r="D1770" t="str">
        <f t="shared" si="274"/>
        <v>November</v>
      </c>
      <c r="E1770" t="str">
        <f t="shared" si="275"/>
        <v>Nov</v>
      </c>
      <c r="F1770">
        <f t="shared" si="276"/>
        <v>3</v>
      </c>
      <c r="G1770">
        <f t="shared" si="277"/>
        <v>1</v>
      </c>
      <c r="H1770" t="str">
        <f t="shared" si="278"/>
        <v>Sunday</v>
      </c>
      <c r="I1770">
        <f t="shared" si="279"/>
        <v>45</v>
      </c>
      <c r="J1770" t="str">
        <f t="shared" si="280"/>
        <v>Yes</v>
      </c>
    </row>
    <row r="1771" spans="1:10" x14ac:dyDescent="0.25">
      <c r="A1771" s="2">
        <f t="shared" si="281"/>
        <v>45600</v>
      </c>
      <c r="B1771">
        <f t="shared" si="272"/>
        <v>2024</v>
      </c>
      <c r="C1771" s="3">
        <f t="shared" si="273"/>
        <v>4</v>
      </c>
      <c r="D1771" t="str">
        <f t="shared" si="274"/>
        <v>November</v>
      </c>
      <c r="E1771" t="str">
        <f t="shared" si="275"/>
        <v>Nov</v>
      </c>
      <c r="F1771">
        <f t="shared" si="276"/>
        <v>4</v>
      </c>
      <c r="G1771">
        <f t="shared" si="277"/>
        <v>2</v>
      </c>
      <c r="H1771" t="str">
        <f t="shared" si="278"/>
        <v>Monday</v>
      </c>
      <c r="I1771">
        <f t="shared" si="279"/>
        <v>45</v>
      </c>
      <c r="J1771" t="str">
        <f t="shared" si="280"/>
        <v>No</v>
      </c>
    </row>
    <row r="1772" spans="1:10" x14ac:dyDescent="0.25">
      <c r="A1772" s="2">
        <f t="shared" si="281"/>
        <v>45601</v>
      </c>
      <c r="B1772">
        <f t="shared" si="272"/>
        <v>2024</v>
      </c>
      <c r="C1772" s="3">
        <f t="shared" si="273"/>
        <v>4</v>
      </c>
      <c r="D1772" t="str">
        <f t="shared" si="274"/>
        <v>November</v>
      </c>
      <c r="E1772" t="str">
        <f t="shared" si="275"/>
        <v>Nov</v>
      </c>
      <c r="F1772">
        <f t="shared" si="276"/>
        <v>5</v>
      </c>
      <c r="G1772">
        <f t="shared" si="277"/>
        <v>3</v>
      </c>
      <c r="H1772" t="str">
        <f t="shared" si="278"/>
        <v>Tuesday</v>
      </c>
      <c r="I1772">
        <f t="shared" si="279"/>
        <v>45</v>
      </c>
      <c r="J1772" t="str">
        <f t="shared" si="280"/>
        <v>No</v>
      </c>
    </row>
    <row r="1773" spans="1:10" x14ac:dyDescent="0.25">
      <c r="A1773" s="2">
        <f t="shared" si="281"/>
        <v>45602</v>
      </c>
      <c r="B1773">
        <f t="shared" si="272"/>
        <v>2024</v>
      </c>
      <c r="C1773" s="3">
        <f t="shared" si="273"/>
        <v>4</v>
      </c>
      <c r="D1773" t="str">
        <f t="shared" si="274"/>
        <v>November</v>
      </c>
      <c r="E1773" t="str">
        <f t="shared" si="275"/>
        <v>Nov</v>
      </c>
      <c r="F1773">
        <f t="shared" si="276"/>
        <v>6</v>
      </c>
      <c r="G1773">
        <f t="shared" si="277"/>
        <v>4</v>
      </c>
      <c r="H1773" t="str">
        <f t="shared" si="278"/>
        <v>Wednesday</v>
      </c>
      <c r="I1773">
        <f t="shared" si="279"/>
        <v>45</v>
      </c>
      <c r="J1773" t="str">
        <f t="shared" si="280"/>
        <v>No</v>
      </c>
    </row>
    <row r="1774" spans="1:10" x14ac:dyDescent="0.25">
      <c r="A1774" s="2">
        <f t="shared" si="281"/>
        <v>45603</v>
      </c>
      <c r="B1774">
        <f t="shared" si="272"/>
        <v>2024</v>
      </c>
      <c r="C1774" s="3">
        <f t="shared" si="273"/>
        <v>4</v>
      </c>
      <c r="D1774" t="str">
        <f t="shared" si="274"/>
        <v>November</v>
      </c>
      <c r="E1774" t="str">
        <f t="shared" si="275"/>
        <v>Nov</v>
      </c>
      <c r="F1774">
        <f t="shared" si="276"/>
        <v>7</v>
      </c>
      <c r="G1774">
        <f t="shared" si="277"/>
        <v>5</v>
      </c>
      <c r="H1774" t="str">
        <f t="shared" si="278"/>
        <v>Thursday</v>
      </c>
      <c r="I1774">
        <f t="shared" si="279"/>
        <v>45</v>
      </c>
      <c r="J1774" t="str">
        <f t="shared" si="280"/>
        <v>No</v>
      </c>
    </row>
    <row r="1775" spans="1:10" x14ac:dyDescent="0.25">
      <c r="A1775" s="2">
        <f t="shared" si="281"/>
        <v>45604</v>
      </c>
      <c r="B1775">
        <f t="shared" si="272"/>
        <v>2024</v>
      </c>
      <c r="C1775" s="3">
        <f t="shared" si="273"/>
        <v>4</v>
      </c>
      <c r="D1775" t="str">
        <f t="shared" si="274"/>
        <v>November</v>
      </c>
      <c r="E1775" t="str">
        <f t="shared" si="275"/>
        <v>Nov</v>
      </c>
      <c r="F1775">
        <f t="shared" si="276"/>
        <v>8</v>
      </c>
      <c r="G1775">
        <f t="shared" si="277"/>
        <v>6</v>
      </c>
      <c r="H1775" t="str">
        <f t="shared" si="278"/>
        <v>Friday</v>
      </c>
      <c r="I1775">
        <f t="shared" si="279"/>
        <v>45</v>
      </c>
      <c r="J1775" t="str">
        <f t="shared" si="280"/>
        <v>No</v>
      </c>
    </row>
    <row r="1776" spans="1:10" x14ac:dyDescent="0.25">
      <c r="A1776" s="2">
        <f t="shared" si="281"/>
        <v>45605</v>
      </c>
      <c r="B1776">
        <f t="shared" si="272"/>
        <v>2024</v>
      </c>
      <c r="C1776" s="3">
        <f t="shared" si="273"/>
        <v>4</v>
      </c>
      <c r="D1776" t="str">
        <f t="shared" si="274"/>
        <v>November</v>
      </c>
      <c r="E1776" t="str">
        <f t="shared" si="275"/>
        <v>Nov</v>
      </c>
      <c r="F1776">
        <f t="shared" si="276"/>
        <v>9</v>
      </c>
      <c r="G1776">
        <f t="shared" si="277"/>
        <v>7</v>
      </c>
      <c r="H1776" t="str">
        <f t="shared" si="278"/>
        <v>Saturday</v>
      </c>
      <c r="I1776">
        <f t="shared" si="279"/>
        <v>45</v>
      </c>
      <c r="J1776" t="str">
        <f t="shared" si="280"/>
        <v>Yes</v>
      </c>
    </row>
    <row r="1777" spans="1:10" x14ac:dyDescent="0.25">
      <c r="A1777" s="2">
        <f t="shared" si="281"/>
        <v>45606</v>
      </c>
      <c r="B1777">
        <f t="shared" si="272"/>
        <v>2024</v>
      </c>
      <c r="C1777" s="3">
        <f t="shared" si="273"/>
        <v>4</v>
      </c>
      <c r="D1777" t="str">
        <f t="shared" si="274"/>
        <v>November</v>
      </c>
      <c r="E1777" t="str">
        <f t="shared" si="275"/>
        <v>Nov</v>
      </c>
      <c r="F1777">
        <f t="shared" si="276"/>
        <v>10</v>
      </c>
      <c r="G1777">
        <f t="shared" si="277"/>
        <v>1</v>
      </c>
      <c r="H1777" t="str">
        <f t="shared" si="278"/>
        <v>Sunday</v>
      </c>
      <c r="I1777">
        <f t="shared" si="279"/>
        <v>46</v>
      </c>
      <c r="J1777" t="str">
        <f t="shared" si="280"/>
        <v>Yes</v>
      </c>
    </row>
    <row r="1778" spans="1:10" x14ac:dyDescent="0.25">
      <c r="A1778" s="2">
        <f t="shared" si="281"/>
        <v>45607</v>
      </c>
      <c r="B1778">
        <f t="shared" si="272"/>
        <v>2024</v>
      </c>
      <c r="C1778" s="3">
        <f t="shared" si="273"/>
        <v>4</v>
      </c>
      <c r="D1778" t="str">
        <f t="shared" si="274"/>
        <v>November</v>
      </c>
      <c r="E1778" t="str">
        <f t="shared" si="275"/>
        <v>Nov</v>
      </c>
      <c r="F1778">
        <f t="shared" si="276"/>
        <v>11</v>
      </c>
      <c r="G1778">
        <f t="shared" si="277"/>
        <v>2</v>
      </c>
      <c r="H1778" t="str">
        <f t="shared" si="278"/>
        <v>Monday</v>
      </c>
      <c r="I1778">
        <f t="shared" si="279"/>
        <v>46</v>
      </c>
      <c r="J1778" t="str">
        <f t="shared" si="280"/>
        <v>No</v>
      </c>
    </row>
    <row r="1779" spans="1:10" x14ac:dyDescent="0.25">
      <c r="A1779" s="2">
        <f t="shared" si="281"/>
        <v>45608</v>
      </c>
      <c r="B1779">
        <f t="shared" si="272"/>
        <v>2024</v>
      </c>
      <c r="C1779" s="3">
        <f t="shared" si="273"/>
        <v>4</v>
      </c>
      <c r="D1779" t="str">
        <f t="shared" si="274"/>
        <v>November</v>
      </c>
      <c r="E1779" t="str">
        <f t="shared" si="275"/>
        <v>Nov</v>
      </c>
      <c r="F1779">
        <f t="shared" si="276"/>
        <v>12</v>
      </c>
      <c r="G1779">
        <f t="shared" si="277"/>
        <v>3</v>
      </c>
      <c r="H1779" t="str">
        <f t="shared" si="278"/>
        <v>Tuesday</v>
      </c>
      <c r="I1779">
        <f t="shared" si="279"/>
        <v>46</v>
      </c>
      <c r="J1779" t="str">
        <f t="shared" si="280"/>
        <v>No</v>
      </c>
    </row>
    <row r="1780" spans="1:10" x14ac:dyDescent="0.25">
      <c r="A1780" s="2">
        <f t="shared" si="281"/>
        <v>45609</v>
      </c>
      <c r="B1780">
        <f t="shared" si="272"/>
        <v>2024</v>
      </c>
      <c r="C1780" s="3">
        <f t="shared" si="273"/>
        <v>4</v>
      </c>
      <c r="D1780" t="str">
        <f t="shared" si="274"/>
        <v>November</v>
      </c>
      <c r="E1780" t="str">
        <f t="shared" si="275"/>
        <v>Nov</v>
      </c>
      <c r="F1780">
        <f t="shared" si="276"/>
        <v>13</v>
      </c>
      <c r="G1780">
        <f t="shared" si="277"/>
        <v>4</v>
      </c>
      <c r="H1780" t="str">
        <f t="shared" si="278"/>
        <v>Wednesday</v>
      </c>
      <c r="I1780">
        <f t="shared" si="279"/>
        <v>46</v>
      </c>
      <c r="J1780" t="str">
        <f t="shared" si="280"/>
        <v>No</v>
      </c>
    </row>
    <row r="1781" spans="1:10" x14ac:dyDescent="0.25">
      <c r="A1781" s="2">
        <f t="shared" si="281"/>
        <v>45610</v>
      </c>
      <c r="B1781">
        <f t="shared" si="272"/>
        <v>2024</v>
      </c>
      <c r="C1781" s="3">
        <f t="shared" si="273"/>
        <v>4</v>
      </c>
      <c r="D1781" t="str">
        <f t="shared" si="274"/>
        <v>November</v>
      </c>
      <c r="E1781" t="str">
        <f t="shared" si="275"/>
        <v>Nov</v>
      </c>
      <c r="F1781">
        <f t="shared" si="276"/>
        <v>14</v>
      </c>
      <c r="G1781">
        <f t="shared" si="277"/>
        <v>5</v>
      </c>
      <c r="H1781" t="str">
        <f t="shared" si="278"/>
        <v>Thursday</v>
      </c>
      <c r="I1781">
        <f t="shared" si="279"/>
        <v>46</v>
      </c>
      <c r="J1781" t="str">
        <f t="shared" si="280"/>
        <v>No</v>
      </c>
    </row>
    <row r="1782" spans="1:10" x14ac:dyDescent="0.25">
      <c r="A1782" s="2">
        <f t="shared" si="281"/>
        <v>45611</v>
      </c>
      <c r="B1782">
        <f t="shared" si="272"/>
        <v>2024</v>
      </c>
      <c r="C1782" s="3">
        <f t="shared" si="273"/>
        <v>4</v>
      </c>
      <c r="D1782" t="str">
        <f t="shared" si="274"/>
        <v>November</v>
      </c>
      <c r="E1782" t="str">
        <f t="shared" si="275"/>
        <v>Nov</v>
      </c>
      <c r="F1782">
        <f t="shared" si="276"/>
        <v>15</v>
      </c>
      <c r="G1782">
        <f t="shared" si="277"/>
        <v>6</v>
      </c>
      <c r="H1782" t="str">
        <f t="shared" si="278"/>
        <v>Friday</v>
      </c>
      <c r="I1782">
        <f t="shared" si="279"/>
        <v>46</v>
      </c>
      <c r="J1782" t="str">
        <f t="shared" si="280"/>
        <v>No</v>
      </c>
    </row>
    <row r="1783" spans="1:10" x14ac:dyDescent="0.25">
      <c r="A1783" s="2">
        <f t="shared" si="281"/>
        <v>45612</v>
      </c>
      <c r="B1783">
        <f t="shared" si="272"/>
        <v>2024</v>
      </c>
      <c r="C1783" s="3">
        <f t="shared" si="273"/>
        <v>4</v>
      </c>
      <c r="D1783" t="str">
        <f t="shared" si="274"/>
        <v>November</v>
      </c>
      <c r="E1783" t="str">
        <f t="shared" si="275"/>
        <v>Nov</v>
      </c>
      <c r="F1783">
        <f t="shared" si="276"/>
        <v>16</v>
      </c>
      <c r="G1783">
        <f t="shared" si="277"/>
        <v>7</v>
      </c>
      <c r="H1783" t="str">
        <f t="shared" si="278"/>
        <v>Saturday</v>
      </c>
      <c r="I1783">
        <f t="shared" si="279"/>
        <v>46</v>
      </c>
      <c r="J1783" t="str">
        <f t="shared" si="280"/>
        <v>Yes</v>
      </c>
    </row>
    <row r="1784" spans="1:10" x14ac:dyDescent="0.25">
      <c r="A1784" s="2">
        <f t="shared" si="281"/>
        <v>45613</v>
      </c>
      <c r="B1784">
        <f t="shared" si="272"/>
        <v>2024</v>
      </c>
      <c r="C1784" s="3">
        <f t="shared" si="273"/>
        <v>4</v>
      </c>
      <c r="D1784" t="str">
        <f t="shared" si="274"/>
        <v>November</v>
      </c>
      <c r="E1784" t="str">
        <f t="shared" si="275"/>
        <v>Nov</v>
      </c>
      <c r="F1784">
        <f t="shared" si="276"/>
        <v>17</v>
      </c>
      <c r="G1784">
        <f t="shared" si="277"/>
        <v>1</v>
      </c>
      <c r="H1784" t="str">
        <f t="shared" si="278"/>
        <v>Sunday</v>
      </c>
      <c r="I1784">
        <f t="shared" si="279"/>
        <v>47</v>
      </c>
      <c r="J1784" t="str">
        <f t="shared" si="280"/>
        <v>Yes</v>
      </c>
    </row>
    <row r="1785" spans="1:10" x14ac:dyDescent="0.25">
      <c r="A1785" s="2">
        <f t="shared" si="281"/>
        <v>45614</v>
      </c>
      <c r="B1785">
        <f t="shared" si="272"/>
        <v>2024</v>
      </c>
      <c r="C1785" s="3">
        <f t="shared" si="273"/>
        <v>4</v>
      </c>
      <c r="D1785" t="str">
        <f t="shared" si="274"/>
        <v>November</v>
      </c>
      <c r="E1785" t="str">
        <f t="shared" si="275"/>
        <v>Nov</v>
      </c>
      <c r="F1785">
        <f t="shared" si="276"/>
        <v>18</v>
      </c>
      <c r="G1785">
        <f t="shared" si="277"/>
        <v>2</v>
      </c>
      <c r="H1785" t="str">
        <f t="shared" si="278"/>
        <v>Monday</v>
      </c>
      <c r="I1785">
        <f t="shared" si="279"/>
        <v>47</v>
      </c>
      <c r="J1785" t="str">
        <f t="shared" si="280"/>
        <v>No</v>
      </c>
    </row>
    <row r="1786" spans="1:10" x14ac:dyDescent="0.25">
      <c r="A1786" s="2">
        <f t="shared" si="281"/>
        <v>45615</v>
      </c>
      <c r="B1786">
        <f t="shared" si="272"/>
        <v>2024</v>
      </c>
      <c r="C1786" s="3">
        <f t="shared" si="273"/>
        <v>4</v>
      </c>
      <c r="D1786" t="str">
        <f t="shared" si="274"/>
        <v>November</v>
      </c>
      <c r="E1786" t="str">
        <f t="shared" si="275"/>
        <v>Nov</v>
      </c>
      <c r="F1786">
        <f t="shared" si="276"/>
        <v>19</v>
      </c>
      <c r="G1786">
        <f t="shared" si="277"/>
        <v>3</v>
      </c>
      <c r="H1786" t="str">
        <f t="shared" si="278"/>
        <v>Tuesday</v>
      </c>
      <c r="I1786">
        <f t="shared" si="279"/>
        <v>47</v>
      </c>
      <c r="J1786" t="str">
        <f t="shared" si="280"/>
        <v>No</v>
      </c>
    </row>
    <row r="1787" spans="1:10" x14ac:dyDescent="0.25">
      <c r="A1787" s="2">
        <f t="shared" si="281"/>
        <v>45616</v>
      </c>
      <c r="B1787">
        <f t="shared" si="272"/>
        <v>2024</v>
      </c>
      <c r="C1787" s="3">
        <f t="shared" si="273"/>
        <v>4</v>
      </c>
      <c r="D1787" t="str">
        <f t="shared" si="274"/>
        <v>November</v>
      </c>
      <c r="E1787" t="str">
        <f t="shared" si="275"/>
        <v>Nov</v>
      </c>
      <c r="F1787">
        <f t="shared" si="276"/>
        <v>20</v>
      </c>
      <c r="G1787">
        <f t="shared" si="277"/>
        <v>4</v>
      </c>
      <c r="H1787" t="str">
        <f t="shared" si="278"/>
        <v>Wednesday</v>
      </c>
      <c r="I1787">
        <f t="shared" si="279"/>
        <v>47</v>
      </c>
      <c r="J1787" t="str">
        <f t="shared" si="280"/>
        <v>No</v>
      </c>
    </row>
    <row r="1788" spans="1:10" x14ac:dyDescent="0.25">
      <c r="A1788" s="2">
        <f t="shared" si="281"/>
        <v>45617</v>
      </c>
      <c r="B1788">
        <f t="shared" si="272"/>
        <v>2024</v>
      </c>
      <c r="C1788" s="3">
        <f t="shared" si="273"/>
        <v>4</v>
      </c>
      <c r="D1788" t="str">
        <f t="shared" si="274"/>
        <v>November</v>
      </c>
      <c r="E1788" t="str">
        <f t="shared" si="275"/>
        <v>Nov</v>
      </c>
      <c r="F1788">
        <f t="shared" si="276"/>
        <v>21</v>
      </c>
      <c r="G1788">
        <f t="shared" si="277"/>
        <v>5</v>
      </c>
      <c r="H1788" t="str">
        <f t="shared" si="278"/>
        <v>Thursday</v>
      </c>
      <c r="I1788">
        <f t="shared" si="279"/>
        <v>47</v>
      </c>
      <c r="J1788" t="str">
        <f t="shared" si="280"/>
        <v>No</v>
      </c>
    </row>
    <row r="1789" spans="1:10" x14ac:dyDescent="0.25">
      <c r="A1789" s="2">
        <f t="shared" si="281"/>
        <v>45618</v>
      </c>
      <c r="B1789">
        <f t="shared" si="272"/>
        <v>2024</v>
      </c>
      <c r="C1789" s="3">
        <f t="shared" si="273"/>
        <v>4</v>
      </c>
      <c r="D1789" t="str">
        <f t="shared" si="274"/>
        <v>November</v>
      </c>
      <c r="E1789" t="str">
        <f t="shared" si="275"/>
        <v>Nov</v>
      </c>
      <c r="F1789">
        <f t="shared" si="276"/>
        <v>22</v>
      </c>
      <c r="G1789">
        <f t="shared" si="277"/>
        <v>6</v>
      </c>
      <c r="H1789" t="str">
        <f t="shared" si="278"/>
        <v>Friday</v>
      </c>
      <c r="I1789">
        <f t="shared" si="279"/>
        <v>47</v>
      </c>
      <c r="J1789" t="str">
        <f t="shared" si="280"/>
        <v>No</v>
      </c>
    </row>
    <row r="1790" spans="1:10" x14ac:dyDescent="0.25">
      <c r="A1790" s="2">
        <f t="shared" si="281"/>
        <v>45619</v>
      </c>
      <c r="B1790">
        <f t="shared" si="272"/>
        <v>2024</v>
      </c>
      <c r="C1790" s="3">
        <f t="shared" si="273"/>
        <v>4</v>
      </c>
      <c r="D1790" t="str">
        <f t="shared" si="274"/>
        <v>November</v>
      </c>
      <c r="E1790" t="str">
        <f t="shared" si="275"/>
        <v>Nov</v>
      </c>
      <c r="F1790">
        <f t="shared" si="276"/>
        <v>23</v>
      </c>
      <c r="G1790">
        <f t="shared" si="277"/>
        <v>7</v>
      </c>
      <c r="H1790" t="str">
        <f t="shared" si="278"/>
        <v>Saturday</v>
      </c>
      <c r="I1790">
        <f t="shared" si="279"/>
        <v>47</v>
      </c>
      <c r="J1790" t="str">
        <f t="shared" si="280"/>
        <v>Yes</v>
      </c>
    </row>
    <row r="1791" spans="1:10" x14ac:dyDescent="0.25">
      <c r="A1791" s="2">
        <f t="shared" si="281"/>
        <v>45620</v>
      </c>
      <c r="B1791">
        <f t="shared" si="272"/>
        <v>2024</v>
      </c>
      <c r="C1791" s="3">
        <f t="shared" si="273"/>
        <v>4</v>
      </c>
      <c r="D1791" t="str">
        <f t="shared" si="274"/>
        <v>November</v>
      </c>
      <c r="E1791" t="str">
        <f t="shared" si="275"/>
        <v>Nov</v>
      </c>
      <c r="F1791">
        <f t="shared" si="276"/>
        <v>24</v>
      </c>
      <c r="G1791">
        <f t="shared" si="277"/>
        <v>1</v>
      </c>
      <c r="H1791" t="str">
        <f t="shared" si="278"/>
        <v>Sunday</v>
      </c>
      <c r="I1791">
        <f t="shared" si="279"/>
        <v>48</v>
      </c>
      <c r="J1791" t="str">
        <f t="shared" si="280"/>
        <v>Yes</v>
      </c>
    </row>
    <row r="1792" spans="1:10" x14ac:dyDescent="0.25">
      <c r="A1792" s="2">
        <f t="shared" si="281"/>
        <v>45621</v>
      </c>
      <c r="B1792">
        <f t="shared" si="272"/>
        <v>2024</v>
      </c>
      <c r="C1792" s="3">
        <f t="shared" si="273"/>
        <v>4</v>
      </c>
      <c r="D1792" t="str">
        <f t="shared" si="274"/>
        <v>November</v>
      </c>
      <c r="E1792" t="str">
        <f t="shared" si="275"/>
        <v>Nov</v>
      </c>
      <c r="F1792">
        <f t="shared" si="276"/>
        <v>25</v>
      </c>
      <c r="G1792">
        <f t="shared" si="277"/>
        <v>2</v>
      </c>
      <c r="H1792" t="str">
        <f t="shared" si="278"/>
        <v>Monday</v>
      </c>
      <c r="I1792">
        <f t="shared" si="279"/>
        <v>48</v>
      </c>
      <c r="J1792" t="str">
        <f t="shared" si="280"/>
        <v>No</v>
      </c>
    </row>
    <row r="1793" spans="1:10" x14ac:dyDescent="0.25">
      <c r="A1793" s="2">
        <f t="shared" si="281"/>
        <v>45622</v>
      </c>
      <c r="B1793">
        <f t="shared" si="272"/>
        <v>2024</v>
      </c>
      <c r="C1793" s="3">
        <f t="shared" si="273"/>
        <v>4</v>
      </c>
      <c r="D1793" t="str">
        <f t="shared" si="274"/>
        <v>November</v>
      </c>
      <c r="E1793" t="str">
        <f t="shared" si="275"/>
        <v>Nov</v>
      </c>
      <c r="F1793">
        <f t="shared" si="276"/>
        <v>26</v>
      </c>
      <c r="G1793">
        <f t="shared" si="277"/>
        <v>3</v>
      </c>
      <c r="H1793" t="str">
        <f t="shared" si="278"/>
        <v>Tuesday</v>
      </c>
      <c r="I1793">
        <f t="shared" si="279"/>
        <v>48</v>
      </c>
      <c r="J1793" t="str">
        <f t="shared" si="280"/>
        <v>No</v>
      </c>
    </row>
    <row r="1794" spans="1:10" x14ac:dyDescent="0.25">
      <c r="A1794" s="2">
        <f t="shared" si="281"/>
        <v>45623</v>
      </c>
      <c r="B1794">
        <f t="shared" si="272"/>
        <v>2024</v>
      </c>
      <c r="C1794" s="3">
        <f t="shared" si="273"/>
        <v>4</v>
      </c>
      <c r="D1794" t="str">
        <f t="shared" si="274"/>
        <v>November</v>
      </c>
      <c r="E1794" t="str">
        <f t="shared" si="275"/>
        <v>Nov</v>
      </c>
      <c r="F1794">
        <f t="shared" si="276"/>
        <v>27</v>
      </c>
      <c r="G1794">
        <f t="shared" si="277"/>
        <v>4</v>
      </c>
      <c r="H1794" t="str">
        <f t="shared" si="278"/>
        <v>Wednesday</v>
      </c>
      <c r="I1794">
        <f t="shared" si="279"/>
        <v>48</v>
      </c>
      <c r="J1794" t="str">
        <f t="shared" si="280"/>
        <v>No</v>
      </c>
    </row>
    <row r="1795" spans="1:10" x14ac:dyDescent="0.25">
      <c r="A1795" s="2">
        <f t="shared" si="281"/>
        <v>45624</v>
      </c>
      <c r="B1795">
        <f t="shared" ref="B1795:B1828" si="282">YEAR(A1795)</f>
        <v>2024</v>
      </c>
      <c r="C1795" s="3">
        <f t="shared" ref="C1795:C1828" si="283">ROUNDUP(MONTH(A1795)/3, 0)</f>
        <v>4</v>
      </c>
      <c r="D1795" t="str">
        <f t="shared" ref="D1795:D1828" si="284">TEXT(A1795,"mmmm")</f>
        <v>November</v>
      </c>
      <c r="E1795" t="str">
        <f t="shared" ref="E1795:E1828" si="285">TEXT(A1795,"mmm")</f>
        <v>Nov</v>
      </c>
      <c r="F1795">
        <f t="shared" ref="F1795:F1828" si="286">DAY(A1795)</f>
        <v>28</v>
      </c>
      <c r="G1795">
        <f t="shared" ref="G1795:G1828" si="287">WEEKDAY(A1795, 1 )</f>
        <v>5</v>
      </c>
      <c r="H1795" t="str">
        <f t="shared" ref="H1795:H1828" si="288">TEXT(A1795,"dddd")</f>
        <v>Thursday</v>
      </c>
      <c r="I1795">
        <f t="shared" ref="I1795:I1828" si="289">WEEKNUM(A1795,1)</f>
        <v>48</v>
      </c>
      <c r="J1795" t="str">
        <f t="shared" ref="J1795:J1828" si="290">IF(OR(G1795=1,G1795=7), "Yes", "No")</f>
        <v>No</v>
      </c>
    </row>
    <row r="1796" spans="1:10" x14ac:dyDescent="0.25">
      <c r="A1796" s="2">
        <f t="shared" si="281"/>
        <v>45625</v>
      </c>
      <c r="B1796">
        <f t="shared" si="282"/>
        <v>2024</v>
      </c>
      <c r="C1796" s="3">
        <f t="shared" si="283"/>
        <v>4</v>
      </c>
      <c r="D1796" t="str">
        <f t="shared" si="284"/>
        <v>November</v>
      </c>
      <c r="E1796" t="str">
        <f t="shared" si="285"/>
        <v>Nov</v>
      </c>
      <c r="F1796">
        <f t="shared" si="286"/>
        <v>29</v>
      </c>
      <c r="G1796">
        <f t="shared" si="287"/>
        <v>6</v>
      </c>
      <c r="H1796" t="str">
        <f t="shared" si="288"/>
        <v>Friday</v>
      </c>
      <c r="I1796">
        <f t="shared" si="289"/>
        <v>48</v>
      </c>
      <c r="J1796" t="str">
        <f t="shared" si="290"/>
        <v>No</v>
      </c>
    </row>
    <row r="1797" spans="1:10" x14ac:dyDescent="0.25">
      <c r="A1797" s="2">
        <f t="shared" si="281"/>
        <v>45626</v>
      </c>
      <c r="B1797">
        <f t="shared" si="282"/>
        <v>2024</v>
      </c>
      <c r="C1797" s="3">
        <f t="shared" si="283"/>
        <v>4</v>
      </c>
      <c r="D1797" t="str">
        <f t="shared" si="284"/>
        <v>November</v>
      </c>
      <c r="E1797" t="str">
        <f t="shared" si="285"/>
        <v>Nov</v>
      </c>
      <c r="F1797">
        <f t="shared" si="286"/>
        <v>30</v>
      </c>
      <c r="G1797">
        <f t="shared" si="287"/>
        <v>7</v>
      </c>
      <c r="H1797" t="str">
        <f t="shared" si="288"/>
        <v>Saturday</v>
      </c>
      <c r="I1797">
        <f t="shared" si="289"/>
        <v>48</v>
      </c>
      <c r="J1797" t="str">
        <f t="shared" si="290"/>
        <v>Yes</v>
      </c>
    </row>
    <row r="1798" spans="1:10" x14ac:dyDescent="0.25">
      <c r="A1798" s="2">
        <f t="shared" si="281"/>
        <v>45627</v>
      </c>
      <c r="B1798">
        <f t="shared" si="282"/>
        <v>2024</v>
      </c>
      <c r="C1798" s="3">
        <f t="shared" si="283"/>
        <v>4</v>
      </c>
      <c r="D1798" t="str">
        <f t="shared" si="284"/>
        <v>December</v>
      </c>
      <c r="E1798" t="str">
        <f t="shared" si="285"/>
        <v>Dec</v>
      </c>
      <c r="F1798">
        <f t="shared" si="286"/>
        <v>1</v>
      </c>
      <c r="G1798">
        <f t="shared" si="287"/>
        <v>1</v>
      </c>
      <c r="H1798" t="str">
        <f t="shared" si="288"/>
        <v>Sunday</v>
      </c>
      <c r="I1798">
        <f t="shared" si="289"/>
        <v>49</v>
      </c>
      <c r="J1798" t="str">
        <f t="shared" si="290"/>
        <v>Yes</v>
      </c>
    </row>
    <row r="1799" spans="1:10" x14ac:dyDescent="0.25">
      <c r="A1799" s="2">
        <f t="shared" si="281"/>
        <v>45628</v>
      </c>
      <c r="B1799">
        <f t="shared" si="282"/>
        <v>2024</v>
      </c>
      <c r="C1799" s="3">
        <f t="shared" si="283"/>
        <v>4</v>
      </c>
      <c r="D1799" t="str">
        <f t="shared" si="284"/>
        <v>December</v>
      </c>
      <c r="E1799" t="str">
        <f t="shared" si="285"/>
        <v>Dec</v>
      </c>
      <c r="F1799">
        <f t="shared" si="286"/>
        <v>2</v>
      </c>
      <c r="G1799">
        <f t="shared" si="287"/>
        <v>2</v>
      </c>
      <c r="H1799" t="str">
        <f t="shared" si="288"/>
        <v>Monday</v>
      </c>
      <c r="I1799">
        <f t="shared" si="289"/>
        <v>49</v>
      </c>
      <c r="J1799" t="str">
        <f t="shared" si="290"/>
        <v>No</v>
      </c>
    </row>
    <row r="1800" spans="1:10" x14ac:dyDescent="0.25">
      <c r="A1800" s="2">
        <f t="shared" si="281"/>
        <v>45629</v>
      </c>
      <c r="B1800">
        <f t="shared" si="282"/>
        <v>2024</v>
      </c>
      <c r="C1800" s="3">
        <f t="shared" si="283"/>
        <v>4</v>
      </c>
      <c r="D1800" t="str">
        <f t="shared" si="284"/>
        <v>December</v>
      </c>
      <c r="E1800" t="str">
        <f t="shared" si="285"/>
        <v>Dec</v>
      </c>
      <c r="F1800">
        <f t="shared" si="286"/>
        <v>3</v>
      </c>
      <c r="G1800">
        <f t="shared" si="287"/>
        <v>3</v>
      </c>
      <c r="H1800" t="str">
        <f t="shared" si="288"/>
        <v>Tuesday</v>
      </c>
      <c r="I1800">
        <f t="shared" si="289"/>
        <v>49</v>
      </c>
      <c r="J1800" t="str">
        <f t="shared" si="290"/>
        <v>No</v>
      </c>
    </row>
    <row r="1801" spans="1:10" x14ac:dyDescent="0.25">
      <c r="A1801" s="2">
        <f t="shared" si="281"/>
        <v>45630</v>
      </c>
      <c r="B1801">
        <f t="shared" si="282"/>
        <v>2024</v>
      </c>
      <c r="C1801" s="3">
        <f t="shared" si="283"/>
        <v>4</v>
      </c>
      <c r="D1801" t="str">
        <f t="shared" si="284"/>
        <v>December</v>
      </c>
      <c r="E1801" t="str">
        <f t="shared" si="285"/>
        <v>Dec</v>
      </c>
      <c r="F1801">
        <f t="shared" si="286"/>
        <v>4</v>
      </c>
      <c r="G1801">
        <f t="shared" si="287"/>
        <v>4</v>
      </c>
      <c r="H1801" t="str">
        <f t="shared" si="288"/>
        <v>Wednesday</v>
      </c>
      <c r="I1801">
        <f t="shared" si="289"/>
        <v>49</v>
      </c>
      <c r="J1801" t="str">
        <f t="shared" si="290"/>
        <v>No</v>
      </c>
    </row>
    <row r="1802" spans="1:10" x14ac:dyDescent="0.25">
      <c r="A1802" s="2">
        <f t="shared" si="281"/>
        <v>45631</v>
      </c>
      <c r="B1802">
        <f t="shared" si="282"/>
        <v>2024</v>
      </c>
      <c r="C1802" s="3">
        <f t="shared" si="283"/>
        <v>4</v>
      </c>
      <c r="D1802" t="str">
        <f t="shared" si="284"/>
        <v>December</v>
      </c>
      <c r="E1802" t="str">
        <f t="shared" si="285"/>
        <v>Dec</v>
      </c>
      <c r="F1802">
        <f t="shared" si="286"/>
        <v>5</v>
      </c>
      <c r="G1802">
        <f t="shared" si="287"/>
        <v>5</v>
      </c>
      <c r="H1802" t="str">
        <f t="shared" si="288"/>
        <v>Thursday</v>
      </c>
      <c r="I1802">
        <f t="shared" si="289"/>
        <v>49</v>
      </c>
      <c r="J1802" t="str">
        <f t="shared" si="290"/>
        <v>No</v>
      </c>
    </row>
    <row r="1803" spans="1:10" x14ac:dyDescent="0.25">
      <c r="A1803" s="2">
        <f t="shared" si="281"/>
        <v>45632</v>
      </c>
      <c r="B1803">
        <f t="shared" si="282"/>
        <v>2024</v>
      </c>
      <c r="C1803" s="3">
        <f t="shared" si="283"/>
        <v>4</v>
      </c>
      <c r="D1803" t="str">
        <f t="shared" si="284"/>
        <v>December</v>
      </c>
      <c r="E1803" t="str">
        <f t="shared" si="285"/>
        <v>Dec</v>
      </c>
      <c r="F1803">
        <f t="shared" si="286"/>
        <v>6</v>
      </c>
      <c r="G1803">
        <f t="shared" si="287"/>
        <v>6</v>
      </c>
      <c r="H1803" t="str">
        <f t="shared" si="288"/>
        <v>Friday</v>
      </c>
      <c r="I1803">
        <f t="shared" si="289"/>
        <v>49</v>
      </c>
      <c r="J1803" t="str">
        <f t="shared" si="290"/>
        <v>No</v>
      </c>
    </row>
    <row r="1804" spans="1:10" x14ac:dyDescent="0.25">
      <c r="A1804" s="2">
        <f t="shared" si="281"/>
        <v>45633</v>
      </c>
      <c r="B1804">
        <f t="shared" si="282"/>
        <v>2024</v>
      </c>
      <c r="C1804" s="3">
        <f t="shared" si="283"/>
        <v>4</v>
      </c>
      <c r="D1804" t="str">
        <f t="shared" si="284"/>
        <v>December</v>
      </c>
      <c r="E1804" t="str">
        <f t="shared" si="285"/>
        <v>Dec</v>
      </c>
      <c r="F1804">
        <f t="shared" si="286"/>
        <v>7</v>
      </c>
      <c r="G1804">
        <f t="shared" si="287"/>
        <v>7</v>
      </c>
      <c r="H1804" t="str">
        <f t="shared" si="288"/>
        <v>Saturday</v>
      </c>
      <c r="I1804">
        <f t="shared" si="289"/>
        <v>49</v>
      </c>
      <c r="J1804" t="str">
        <f t="shared" si="290"/>
        <v>Yes</v>
      </c>
    </row>
    <row r="1805" spans="1:10" x14ac:dyDescent="0.25">
      <c r="A1805" s="2">
        <f t="shared" si="281"/>
        <v>45634</v>
      </c>
      <c r="B1805">
        <f t="shared" si="282"/>
        <v>2024</v>
      </c>
      <c r="C1805" s="3">
        <f t="shared" si="283"/>
        <v>4</v>
      </c>
      <c r="D1805" t="str">
        <f t="shared" si="284"/>
        <v>December</v>
      </c>
      <c r="E1805" t="str">
        <f t="shared" si="285"/>
        <v>Dec</v>
      </c>
      <c r="F1805">
        <f t="shared" si="286"/>
        <v>8</v>
      </c>
      <c r="G1805">
        <f t="shared" si="287"/>
        <v>1</v>
      </c>
      <c r="H1805" t="str">
        <f t="shared" si="288"/>
        <v>Sunday</v>
      </c>
      <c r="I1805">
        <f t="shared" si="289"/>
        <v>50</v>
      </c>
      <c r="J1805" t="str">
        <f t="shared" si="290"/>
        <v>Yes</v>
      </c>
    </row>
    <row r="1806" spans="1:10" x14ac:dyDescent="0.25">
      <c r="A1806" s="2">
        <f t="shared" si="281"/>
        <v>45635</v>
      </c>
      <c r="B1806">
        <f t="shared" si="282"/>
        <v>2024</v>
      </c>
      <c r="C1806" s="3">
        <f t="shared" si="283"/>
        <v>4</v>
      </c>
      <c r="D1806" t="str">
        <f t="shared" si="284"/>
        <v>December</v>
      </c>
      <c r="E1806" t="str">
        <f t="shared" si="285"/>
        <v>Dec</v>
      </c>
      <c r="F1806">
        <f t="shared" si="286"/>
        <v>9</v>
      </c>
      <c r="G1806">
        <f t="shared" si="287"/>
        <v>2</v>
      </c>
      <c r="H1806" t="str">
        <f t="shared" si="288"/>
        <v>Monday</v>
      </c>
      <c r="I1806">
        <f t="shared" si="289"/>
        <v>50</v>
      </c>
      <c r="J1806" t="str">
        <f t="shared" si="290"/>
        <v>No</v>
      </c>
    </row>
    <row r="1807" spans="1:10" x14ac:dyDescent="0.25">
      <c r="A1807" s="2">
        <f t="shared" si="281"/>
        <v>45636</v>
      </c>
      <c r="B1807">
        <f t="shared" si="282"/>
        <v>2024</v>
      </c>
      <c r="C1807" s="3">
        <f t="shared" si="283"/>
        <v>4</v>
      </c>
      <c r="D1807" t="str">
        <f t="shared" si="284"/>
        <v>December</v>
      </c>
      <c r="E1807" t="str">
        <f t="shared" si="285"/>
        <v>Dec</v>
      </c>
      <c r="F1807">
        <f t="shared" si="286"/>
        <v>10</v>
      </c>
      <c r="G1807">
        <f t="shared" si="287"/>
        <v>3</v>
      </c>
      <c r="H1807" t="str">
        <f t="shared" si="288"/>
        <v>Tuesday</v>
      </c>
      <c r="I1807">
        <f t="shared" si="289"/>
        <v>50</v>
      </c>
      <c r="J1807" t="str">
        <f t="shared" si="290"/>
        <v>No</v>
      </c>
    </row>
    <row r="1808" spans="1:10" x14ac:dyDescent="0.25">
      <c r="A1808" s="2">
        <f t="shared" si="281"/>
        <v>45637</v>
      </c>
      <c r="B1808">
        <f t="shared" si="282"/>
        <v>2024</v>
      </c>
      <c r="C1808" s="3">
        <f t="shared" si="283"/>
        <v>4</v>
      </c>
      <c r="D1808" t="str">
        <f t="shared" si="284"/>
        <v>December</v>
      </c>
      <c r="E1808" t="str">
        <f t="shared" si="285"/>
        <v>Dec</v>
      </c>
      <c r="F1808">
        <f t="shared" si="286"/>
        <v>11</v>
      </c>
      <c r="G1808">
        <f t="shared" si="287"/>
        <v>4</v>
      </c>
      <c r="H1808" t="str">
        <f t="shared" si="288"/>
        <v>Wednesday</v>
      </c>
      <c r="I1808">
        <f t="shared" si="289"/>
        <v>50</v>
      </c>
      <c r="J1808" t="str">
        <f t="shared" si="290"/>
        <v>No</v>
      </c>
    </row>
    <row r="1809" spans="1:10" x14ac:dyDescent="0.25">
      <c r="A1809" s="2">
        <f t="shared" si="281"/>
        <v>45638</v>
      </c>
      <c r="B1809">
        <f t="shared" si="282"/>
        <v>2024</v>
      </c>
      <c r="C1809" s="3">
        <f t="shared" si="283"/>
        <v>4</v>
      </c>
      <c r="D1809" t="str">
        <f t="shared" si="284"/>
        <v>December</v>
      </c>
      <c r="E1809" t="str">
        <f t="shared" si="285"/>
        <v>Dec</v>
      </c>
      <c r="F1809">
        <f t="shared" si="286"/>
        <v>12</v>
      </c>
      <c r="G1809">
        <f t="shared" si="287"/>
        <v>5</v>
      </c>
      <c r="H1809" t="str">
        <f t="shared" si="288"/>
        <v>Thursday</v>
      </c>
      <c r="I1809">
        <f t="shared" si="289"/>
        <v>50</v>
      </c>
      <c r="J1809" t="str">
        <f t="shared" si="290"/>
        <v>No</v>
      </c>
    </row>
    <row r="1810" spans="1:10" x14ac:dyDescent="0.25">
      <c r="A1810" s="2">
        <f t="shared" si="281"/>
        <v>45639</v>
      </c>
      <c r="B1810">
        <f t="shared" si="282"/>
        <v>2024</v>
      </c>
      <c r="C1810" s="3">
        <f t="shared" si="283"/>
        <v>4</v>
      </c>
      <c r="D1810" t="str">
        <f t="shared" si="284"/>
        <v>December</v>
      </c>
      <c r="E1810" t="str">
        <f t="shared" si="285"/>
        <v>Dec</v>
      </c>
      <c r="F1810">
        <f t="shared" si="286"/>
        <v>13</v>
      </c>
      <c r="G1810">
        <f t="shared" si="287"/>
        <v>6</v>
      </c>
      <c r="H1810" t="str">
        <f t="shared" si="288"/>
        <v>Friday</v>
      </c>
      <c r="I1810">
        <f t="shared" si="289"/>
        <v>50</v>
      </c>
      <c r="J1810" t="str">
        <f t="shared" si="290"/>
        <v>No</v>
      </c>
    </row>
    <row r="1811" spans="1:10" x14ac:dyDescent="0.25">
      <c r="A1811" s="2">
        <f t="shared" si="281"/>
        <v>45640</v>
      </c>
      <c r="B1811">
        <f t="shared" si="282"/>
        <v>2024</v>
      </c>
      <c r="C1811" s="3">
        <f t="shared" si="283"/>
        <v>4</v>
      </c>
      <c r="D1811" t="str">
        <f t="shared" si="284"/>
        <v>December</v>
      </c>
      <c r="E1811" t="str">
        <f t="shared" si="285"/>
        <v>Dec</v>
      </c>
      <c r="F1811">
        <f t="shared" si="286"/>
        <v>14</v>
      </c>
      <c r="G1811">
        <f t="shared" si="287"/>
        <v>7</v>
      </c>
      <c r="H1811" t="str">
        <f t="shared" si="288"/>
        <v>Saturday</v>
      </c>
      <c r="I1811">
        <f t="shared" si="289"/>
        <v>50</v>
      </c>
      <c r="J1811" t="str">
        <f t="shared" si="290"/>
        <v>Yes</v>
      </c>
    </row>
    <row r="1812" spans="1:10" x14ac:dyDescent="0.25">
      <c r="A1812" s="2">
        <f t="shared" si="281"/>
        <v>45641</v>
      </c>
      <c r="B1812">
        <f t="shared" si="282"/>
        <v>2024</v>
      </c>
      <c r="C1812" s="3">
        <f t="shared" si="283"/>
        <v>4</v>
      </c>
      <c r="D1812" t="str">
        <f t="shared" si="284"/>
        <v>December</v>
      </c>
      <c r="E1812" t="str">
        <f t="shared" si="285"/>
        <v>Dec</v>
      </c>
      <c r="F1812">
        <f t="shared" si="286"/>
        <v>15</v>
      </c>
      <c r="G1812">
        <f t="shared" si="287"/>
        <v>1</v>
      </c>
      <c r="H1812" t="str">
        <f t="shared" si="288"/>
        <v>Sunday</v>
      </c>
      <c r="I1812">
        <f t="shared" si="289"/>
        <v>51</v>
      </c>
      <c r="J1812" t="str">
        <f t="shared" si="290"/>
        <v>Yes</v>
      </c>
    </row>
    <row r="1813" spans="1:10" x14ac:dyDescent="0.25">
      <c r="A1813" s="2">
        <f t="shared" si="281"/>
        <v>45642</v>
      </c>
      <c r="B1813">
        <f t="shared" si="282"/>
        <v>2024</v>
      </c>
      <c r="C1813" s="3">
        <f t="shared" si="283"/>
        <v>4</v>
      </c>
      <c r="D1813" t="str">
        <f t="shared" si="284"/>
        <v>December</v>
      </c>
      <c r="E1813" t="str">
        <f t="shared" si="285"/>
        <v>Dec</v>
      </c>
      <c r="F1813">
        <f t="shared" si="286"/>
        <v>16</v>
      </c>
      <c r="G1813">
        <f t="shared" si="287"/>
        <v>2</v>
      </c>
      <c r="H1813" t="str">
        <f t="shared" si="288"/>
        <v>Monday</v>
      </c>
      <c r="I1813">
        <f t="shared" si="289"/>
        <v>51</v>
      </c>
      <c r="J1813" t="str">
        <f t="shared" si="290"/>
        <v>No</v>
      </c>
    </row>
    <row r="1814" spans="1:10" x14ac:dyDescent="0.25">
      <c r="A1814" s="2">
        <f t="shared" si="281"/>
        <v>45643</v>
      </c>
      <c r="B1814">
        <f t="shared" si="282"/>
        <v>2024</v>
      </c>
      <c r="C1814" s="3">
        <f t="shared" si="283"/>
        <v>4</v>
      </c>
      <c r="D1814" t="str">
        <f t="shared" si="284"/>
        <v>December</v>
      </c>
      <c r="E1814" t="str">
        <f t="shared" si="285"/>
        <v>Dec</v>
      </c>
      <c r="F1814">
        <f t="shared" si="286"/>
        <v>17</v>
      </c>
      <c r="G1814">
        <f t="shared" si="287"/>
        <v>3</v>
      </c>
      <c r="H1814" t="str">
        <f t="shared" si="288"/>
        <v>Tuesday</v>
      </c>
      <c r="I1814">
        <f t="shared" si="289"/>
        <v>51</v>
      </c>
      <c r="J1814" t="str">
        <f t="shared" si="290"/>
        <v>No</v>
      </c>
    </row>
    <row r="1815" spans="1:10" x14ac:dyDescent="0.25">
      <c r="A1815" s="2">
        <f t="shared" si="281"/>
        <v>45644</v>
      </c>
      <c r="B1815">
        <f t="shared" si="282"/>
        <v>2024</v>
      </c>
      <c r="C1815" s="3">
        <f t="shared" si="283"/>
        <v>4</v>
      </c>
      <c r="D1815" t="str">
        <f t="shared" si="284"/>
        <v>December</v>
      </c>
      <c r="E1815" t="str">
        <f t="shared" si="285"/>
        <v>Dec</v>
      </c>
      <c r="F1815">
        <f t="shared" si="286"/>
        <v>18</v>
      </c>
      <c r="G1815">
        <f t="shared" si="287"/>
        <v>4</v>
      </c>
      <c r="H1815" t="str">
        <f t="shared" si="288"/>
        <v>Wednesday</v>
      </c>
      <c r="I1815">
        <f t="shared" si="289"/>
        <v>51</v>
      </c>
      <c r="J1815" t="str">
        <f t="shared" si="290"/>
        <v>No</v>
      </c>
    </row>
    <row r="1816" spans="1:10" x14ac:dyDescent="0.25">
      <c r="A1816" s="2">
        <f t="shared" si="281"/>
        <v>45645</v>
      </c>
      <c r="B1816">
        <f t="shared" si="282"/>
        <v>2024</v>
      </c>
      <c r="C1816" s="3">
        <f t="shared" si="283"/>
        <v>4</v>
      </c>
      <c r="D1816" t="str">
        <f t="shared" si="284"/>
        <v>December</v>
      </c>
      <c r="E1816" t="str">
        <f t="shared" si="285"/>
        <v>Dec</v>
      </c>
      <c r="F1816">
        <f t="shared" si="286"/>
        <v>19</v>
      </c>
      <c r="G1816">
        <f t="shared" si="287"/>
        <v>5</v>
      </c>
      <c r="H1816" t="str">
        <f t="shared" si="288"/>
        <v>Thursday</v>
      </c>
      <c r="I1816">
        <f t="shared" si="289"/>
        <v>51</v>
      </c>
      <c r="J1816" t="str">
        <f t="shared" si="290"/>
        <v>No</v>
      </c>
    </row>
    <row r="1817" spans="1:10" x14ac:dyDescent="0.25">
      <c r="A1817" s="2">
        <f t="shared" si="281"/>
        <v>45646</v>
      </c>
      <c r="B1817">
        <f t="shared" si="282"/>
        <v>2024</v>
      </c>
      <c r="C1817" s="3">
        <f t="shared" si="283"/>
        <v>4</v>
      </c>
      <c r="D1817" t="str">
        <f t="shared" si="284"/>
        <v>December</v>
      </c>
      <c r="E1817" t="str">
        <f t="shared" si="285"/>
        <v>Dec</v>
      </c>
      <c r="F1817">
        <f t="shared" si="286"/>
        <v>20</v>
      </c>
      <c r="G1817">
        <f t="shared" si="287"/>
        <v>6</v>
      </c>
      <c r="H1817" t="str">
        <f t="shared" si="288"/>
        <v>Friday</v>
      </c>
      <c r="I1817">
        <f t="shared" si="289"/>
        <v>51</v>
      </c>
      <c r="J1817" t="str">
        <f t="shared" si="290"/>
        <v>No</v>
      </c>
    </row>
    <row r="1818" spans="1:10" x14ac:dyDescent="0.25">
      <c r="A1818" s="2">
        <f t="shared" si="281"/>
        <v>45647</v>
      </c>
      <c r="B1818">
        <f t="shared" si="282"/>
        <v>2024</v>
      </c>
      <c r="C1818" s="3">
        <f t="shared" si="283"/>
        <v>4</v>
      </c>
      <c r="D1818" t="str">
        <f t="shared" si="284"/>
        <v>December</v>
      </c>
      <c r="E1818" t="str">
        <f t="shared" si="285"/>
        <v>Dec</v>
      </c>
      <c r="F1818">
        <f t="shared" si="286"/>
        <v>21</v>
      </c>
      <c r="G1818">
        <f t="shared" si="287"/>
        <v>7</v>
      </c>
      <c r="H1818" t="str">
        <f t="shared" si="288"/>
        <v>Saturday</v>
      </c>
      <c r="I1818">
        <f t="shared" si="289"/>
        <v>51</v>
      </c>
      <c r="J1818" t="str">
        <f t="shared" si="290"/>
        <v>Yes</v>
      </c>
    </row>
    <row r="1819" spans="1:10" x14ac:dyDescent="0.25">
      <c r="A1819" s="2">
        <f t="shared" si="281"/>
        <v>45648</v>
      </c>
      <c r="B1819">
        <f t="shared" si="282"/>
        <v>2024</v>
      </c>
      <c r="C1819" s="3">
        <f t="shared" si="283"/>
        <v>4</v>
      </c>
      <c r="D1819" t="str">
        <f t="shared" si="284"/>
        <v>December</v>
      </c>
      <c r="E1819" t="str">
        <f t="shared" si="285"/>
        <v>Dec</v>
      </c>
      <c r="F1819">
        <f t="shared" si="286"/>
        <v>22</v>
      </c>
      <c r="G1819">
        <f t="shared" si="287"/>
        <v>1</v>
      </c>
      <c r="H1819" t="str">
        <f t="shared" si="288"/>
        <v>Sunday</v>
      </c>
      <c r="I1819">
        <f t="shared" si="289"/>
        <v>52</v>
      </c>
      <c r="J1819" t="str">
        <f t="shared" si="290"/>
        <v>Yes</v>
      </c>
    </row>
    <row r="1820" spans="1:10" x14ac:dyDescent="0.25">
      <c r="A1820" s="2">
        <f t="shared" si="281"/>
        <v>45649</v>
      </c>
      <c r="B1820">
        <f t="shared" si="282"/>
        <v>2024</v>
      </c>
      <c r="C1820" s="3">
        <f t="shared" si="283"/>
        <v>4</v>
      </c>
      <c r="D1820" t="str">
        <f t="shared" si="284"/>
        <v>December</v>
      </c>
      <c r="E1820" t="str">
        <f t="shared" si="285"/>
        <v>Dec</v>
      </c>
      <c r="F1820">
        <f t="shared" si="286"/>
        <v>23</v>
      </c>
      <c r="G1820">
        <f t="shared" si="287"/>
        <v>2</v>
      </c>
      <c r="H1820" t="str">
        <f t="shared" si="288"/>
        <v>Monday</v>
      </c>
      <c r="I1820">
        <f t="shared" si="289"/>
        <v>52</v>
      </c>
      <c r="J1820" t="str">
        <f t="shared" si="290"/>
        <v>No</v>
      </c>
    </row>
    <row r="1821" spans="1:10" x14ac:dyDescent="0.25">
      <c r="A1821" s="2">
        <f t="shared" si="281"/>
        <v>45650</v>
      </c>
      <c r="B1821">
        <f t="shared" si="282"/>
        <v>2024</v>
      </c>
      <c r="C1821" s="3">
        <f t="shared" si="283"/>
        <v>4</v>
      </c>
      <c r="D1821" t="str">
        <f t="shared" si="284"/>
        <v>December</v>
      </c>
      <c r="E1821" t="str">
        <f t="shared" si="285"/>
        <v>Dec</v>
      </c>
      <c r="F1821">
        <f t="shared" si="286"/>
        <v>24</v>
      </c>
      <c r="G1821">
        <f t="shared" si="287"/>
        <v>3</v>
      </c>
      <c r="H1821" t="str">
        <f t="shared" si="288"/>
        <v>Tuesday</v>
      </c>
      <c r="I1821">
        <f t="shared" si="289"/>
        <v>52</v>
      </c>
      <c r="J1821" t="str">
        <f t="shared" si="290"/>
        <v>No</v>
      </c>
    </row>
    <row r="1822" spans="1:10" x14ac:dyDescent="0.25">
      <c r="A1822" s="2">
        <f t="shared" si="281"/>
        <v>45651</v>
      </c>
      <c r="B1822">
        <f t="shared" si="282"/>
        <v>2024</v>
      </c>
      <c r="C1822" s="3">
        <f t="shared" si="283"/>
        <v>4</v>
      </c>
      <c r="D1822" t="str">
        <f t="shared" si="284"/>
        <v>December</v>
      </c>
      <c r="E1822" t="str">
        <f t="shared" si="285"/>
        <v>Dec</v>
      </c>
      <c r="F1822">
        <f t="shared" si="286"/>
        <v>25</v>
      </c>
      <c r="G1822">
        <f t="shared" si="287"/>
        <v>4</v>
      </c>
      <c r="H1822" t="str">
        <f t="shared" si="288"/>
        <v>Wednesday</v>
      </c>
      <c r="I1822">
        <f t="shared" si="289"/>
        <v>52</v>
      </c>
      <c r="J1822" t="str">
        <f t="shared" si="290"/>
        <v>No</v>
      </c>
    </row>
    <row r="1823" spans="1:10" x14ac:dyDescent="0.25">
      <c r="A1823" s="2">
        <f t="shared" si="281"/>
        <v>45652</v>
      </c>
      <c r="B1823">
        <f t="shared" si="282"/>
        <v>2024</v>
      </c>
      <c r="C1823" s="3">
        <f t="shared" si="283"/>
        <v>4</v>
      </c>
      <c r="D1823" t="str">
        <f t="shared" si="284"/>
        <v>December</v>
      </c>
      <c r="E1823" t="str">
        <f t="shared" si="285"/>
        <v>Dec</v>
      </c>
      <c r="F1823">
        <f t="shared" si="286"/>
        <v>26</v>
      </c>
      <c r="G1823">
        <f t="shared" si="287"/>
        <v>5</v>
      </c>
      <c r="H1823" t="str">
        <f t="shared" si="288"/>
        <v>Thursday</v>
      </c>
      <c r="I1823">
        <f t="shared" si="289"/>
        <v>52</v>
      </c>
      <c r="J1823" t="str">
        <f t="shared" si="290"/>
        <v>No</v>
      </c>
    </row>
    <row r="1824" spans="1:10" x14ac:dyDescent="0.25">
      <c r="A1824" s="2">
        <f t="shared" si="281"/>
        <v>45653</v>
      </c>
      <c r="B1824">
        <f t="shared" si="282"/>
        <v>2024</v>
      </c>
      <c r="C1824" s="3">
        <f t="shared" si="283"/>
        <v>4</v>
      </c>
      <c r="D1824" t="str">
        <f t="shared" si="284"/>
        <v>December</v>
      </c>
      <c r="E1824" t="str">
        <f t="shared" si="285"/>
        <v>Dec</v>
      </c>
      <c r="F1824">
        <f t="shared" si="286"/>
        <v>27</v>
      </c>
      <c r="G1824">
        <f t="shared" si="287"/>
        <v>6</v>
      </c>
      <c r="H1824" t="str">
        <f t="shared" si="288"/>
        <v>Friday</v>
      </c>
      <c r="I1824">
        <f t="shared" si="289"/>
        <v>52</v>
      </c>
      <c r="J1824" t="str">
        <f t="shared" si="290"/>
        <v>No</v>
      </c>
    </row>
    <row r="1825" spans="1:10" x14ac:dyDescent="0.25">
      <c r="A1825" s="2">
        <f t="shared" si="281"/>
        <v>45654</v>
      </c>
      <c r="B1825">
        <f t="shared" si="282"/>
        <v>2024</v>
      </c>
      <c r="C1825" s="3">
        <f t="shared" si="283"/>
        <v>4</v>
      </c>
      <c r="D1825" t="str">
        <f t="shared" si="284"/>
        <v>December</v>
      </c>
      <c r="E1825" t="str">
        <f t="shared" si="285"/>
        <v>Dec</v>
      </c>
      <c r="F1825">
        <f t="shared" si="286"/>
        <v>28</v>
      </c>
      <c r="G1825">
        <f t="shared" si="287"/>
        <v>7</v>
      </c>
      <c r="H1825" t="str">
        <f t="shared" si="288"/>
        <v>Saturday</v>
      </c>
      <c r="I1825">
        <f t="shared" si="289"/>
        <v>52</v>
      </c>
      <c r="J1825" t="str">
        <f t="shared" si="290"/>
        <v>Yes</v>
      </c>
    </row>
    <row r="1826" spans="1:10" x14ac:dyDescent="0.25">
      <c r="A1826" s="2">
        <f t="shared" si="281"/>
        <v>45655</v>
      </c>
      <c r="B1826">
        <f t="shared" si="282"/>
        <v>2024</v>
      </c>
      <c r="C1826" s="3">
        <f t="shared" si="283"/>
        <v>4</v>
      </c>
      <c r="D1826" t="str">
        <f t="shared" si="284"/>
        <v>December</v>
      </c>
      <c r="E1826" t="str">
        <f t="shared" si="285"/>
        <v>Dec</v>
      </c>
      <c r="F1826">
        <f t="shared" si="286"/>
        <v>29</v>
      </c>
      <c r="G1826">
        <f t="shared" si="287"/>
        <v>1</v>
      </c>
      <c r="H1826" t="str">
        <f t="shared" si="288"/>
        <v>Sunday</v>
      </c>
      <c r="I1826">
        <f t="shared" si="289"/>
        <v>53</v>
      </c>
      <c r="J1826" t="str">
        <f t="shared" si="290"/>
        <v>Yes</v>
      </c>
    </row>
    <row r="1827" spans="1:10" x14ac:dyDescent="0.25">
      <c r="A1827" s="2">
        <f t="shared" si="281"/>
        <v>45656</v>
      </c>
      <c r="B1827">
        <f t="shared" si="282"/>
        <v>2024</v>
      </c>
      <c r="C1827" s="3">
        <f t="shared" si="283"/>
        <v>4</v>
      </c>
      <c r="D1827" t="str">
        <f t="shared" si="284"/>
        <v>December</v>
      </c>
      <c r="E1827" t="str">
        <f t="shared" si="285"/>
        <v>Dec</v>
      </c>
      <c r="F1827">
        <f t="shared" si="286"/>
        <v>30</v>
      </c>
      <c r="G1827">
        <f t="shared" si="287"/>
        <v>2</v>
      </c>
      <c r="H1827" t="str">
        <f t="shared" si="288"/>
        <v>Monday</v>
      </c>
      <c r="I1827">
        <f t="shared" si="289"/>
        <v>53</v>
      </c>
      <c r="J1827" t="str">
        <f t="shared" si="290"/>
        <v>No</v>
      </c>
    </row>
    <row r="1828" spans="1:10" x14ac:dyDescent="0.25">
      <c r="A1828" s="2">
        <f t="shared" si="281"/>
        <v>45657</v>
      </c>
      <c r="B1828">
        <f t="shared" si="282"/>
        <v>2024</v>
      </c>
      <c r="C1828" s="3">
        <f t="shared" si="283"/>
        <v>4</v>
      </c>
      <c r="D1828" t="str">
        <f t="shared" si="284"/>
        <v>December</v>
      </c>
      <c r="E1828" t="str">
        <f t="shared" si="285"/>
        <v>Dec</v>
      </c>
      <c r="F1828">
        <f t="shared" si="286"/>
        <v>31</v>
      </c>
      <c r="G1828">
        <f t="shared" si="287"/>
        <v>3</v>
      </c>
      <c r="H1828" t="str">
        <f t="shared" si="288"/>
        <v>Tuesday</v>
      </c>
      <c r="I1828">
        <f t="shared" si="289"/>
        <v>53</v>
      </c>
      <c r="J1828" t="str">
        <f t="shared" si="290"/>
        <v>No</v>
      </c>
    </row>
    <row r="1829" spans="1:10" x14ac:dyDescent="0.25">
      <c r="A1829" s="2"/>
    </row>
    <row r="1830" spans="1:10" x14ac:dyDescent="0.25">
      <c r="A1830" s="2"/>
    </row>
    <row r="1831" spans="1:10" x14ac:dyDescent="0.25">
      <c r="A1831" s="2"/>
    </row>
    <row r="1832" spans="1:10" x14ac:dyDescent="0.25">
      <c r="A1832" s="2"/>
    </row>
    <row r="1833" spans="1:10" x14ac:dyDescent="0.25">
      <c r="A1833" s="2"/>
    </row>
    <row r="1834" spans="1:10" x14ac:dyDescent="0.25">
      <c r="A1834" s="2"/>
    </row>
    <row r="1835" spans="1:10" x14ac:dyDescent="0.25">
      <c r="A1835" s="2"/>
    </row>
    <row r="1836" spans="1:10" x14ac:dyDescent="0.25">
      <c r="A1836" s="2"/>
    </row>
    <row r="1837" spans="1:10" x14ac:dyDescent="0.25">
      <c r="A1837" s="2"/>
    </row>
    <row r="1838" spans="1:10" x14ac:dyDescent="0.25">
      <c r="A1838" s="2"/>
    </row>
    <row r="1839" spans="1:10" x14ac:dyDescent="0.25">
      <c r="A1839" s="2"/>
    </row>
    <row r="1840" spans="1:10" x14ac:dyDescent="0.25">
      <c r="A1840" s="2"/>
    </row>
    <row r="1841" spans="1:1" x14ac:dyDescent="0.25">
      <c r="A1841" s="2"/>
    </row>
    <row r="1842" spans="1:1" x14ac:dyDescent="0.25">
      <c r="A1842" s="2"/>
    </row>
    <row r="1843" spans="1:1" x14ac:dyDescent="0.25">
      <c r="A1843" s="2"/>
    </row>
    <row r="1844" spans="1:1" x14ac:dyDescent="0.25">
      <c r="A1844" s="2"/>
    </row>
    <row r="1845" spans="1:1" x14ac:dyDescent="0.25">
      <c r="A1845" s="2"/>
    </row>
    <row r="1846" spans="1:1" x14ac:dyDescent="0.25">
      <c r="A1846" s="2"/>
    </row>
    <row r="1847" spans="1:1" x14ac:dyDescent="0.25">
      <c r="A1847" s="2"/>
    </row>
    <row r="1848" spans="1:1" x14ac:dyDescent="0.25">
      <c r="A1848" s="2"/>
    </row>
    <row r="1849" spans="1:1" x14ac:dyDescent="0.25">
      <c r="A1849" s="2"/>
    </row>
    <row r="1850" spans="1:1" x14ac:dyDescent="0.25">
      <c r="A1850" s="2"/>
    </row>
    <row r="1851" spans="1:1" x14ac:dyDescent="0.25">
      <c r="A1851" s="2"/>
    </row>
    <row r="1852" spans="1:1" x14ac:dyDescent="0.25">
      <c r="A1852" s="2"/>
    </row>
    <row r="1853" spans="1:1" x14ac:dyDescent="0.25">
      <c r="A1853" s="2"/>
    </row>
    <row r="1854" spans="1:1" x14ac:dyDescent="0.25">
      <c r="A1854" s="2"/>
    </row>
    <row r="1855" spans="1:1" x14ac:dyDescent="0.25">
      <c r="A1855" s="2"/>
    </row>
    <row r="1856" spans="1:1" x14ac:dyDescent="0.25">
      <c r="A1856" s="2"/>
    </row>
    <row r="1857" spans="1:1" x14ac:dyDescent="0.25">
      <c r="A1857" s="2"/>
    </row>
    <row r="1858" spans="1:1" x14ac:dyDescent="0.25">
      <c r="A1858" s="2"/>
    </row>
    <row r="1859" spans="1:1" x14ac:dyDescent="0.25">
      <c r="A1859" s="2"/>
    </row>
    <row r="1860" spans="1:1" x14ac:dyDescent="0.25">
      <c r="A1860" s="2"/>
    </row>
    <row r="1861" spans="1:1" x14ac:dyDescent="0.25">
      <c r="A1861" s="2"/>
    </row>
    <row r="1862" spans="1:1" x14ac:dyDescent="0.25">
      <c r="A1862" s="2"/>
    </row>
    <row r="1863" spans="1:1" x14ac:dyDescent="0.25">
      <c r="A1863" s="2"/>
    </row>
    <row r="1864" spans="1:1" x14ac:dyDescent="0.25">
      <c r="A1864" s="2"/>
    </row>
    <row r="1865" spans="1:1" x14ac:dyDescent="0.25">
      <c r="A1865" s="2"/>
    </row>
    <row r="1866" spans="1:1" x14ac:dyDescent="0.25">
      <c r="A1866" s="2"/>
    </row>
    <row r="1867" spans="1:1" x14ac:dyDescent="0.25">
      <c r="A1867" s="2"/>
    </row>
    <row r="1868" spans="1:1" x14ac:dyDescent="0.25">
      <c r="A1868" s="2"/>
    </row>
    <row r="1869" spans="1:1" x14ac:dyDescent="0.25">
      <c r="A1869" s="2"/>
    </row>
    <row r="1870" spans="1:1" x14ac:dyDescent="0.25">
      <c r="A1870" s="2"/>
    </row>
    <row r="1871" spans="1:1" x14ac:dyDescent="0.25">
      <c r="A1871" s="2"/>
    </row>
    <row r="1872" spans="1:1" x14ac:dyDescent="0.25">
      <c r="A1872" s="2"/>
    </row>
    <row r="1873" spans="1:1" x14ac:dyDescent="0.25">
      <c r="A1873" s="2"/>
    </row>
    <row r="1874" spans="1:1" x14ac:dyDescent="0.25">
      <c r="A1874" s="2"/>
    </row>
    <row r="1875" spans="1:1" x14ac:dyDescent="0.25">
      <c r="A1875" s="2"/>
    </row>
    <row r="1876" spans="1:1" x14ac:dyDescent="0.25">
      <c r="A1876" s="2"/>
    </row>
    <row r="1877" spans="1:1" x14ac:dyDescent="0.25">
      <c r="A1877" s="2"/>
    </row>
    <row r="1878" spans="1:1" x14ac:dyDescent="0.25">
      <c r="A1878" s="2"/>
    </row>
    <row r="1879" spans="1:1" x14ac:dyDescent="0.25">
      <c r="A1879" s="2"/>
    </row>
    <row r="1880" spans="1:1" x14ac:dyDescent="0.25">
      <c r="A1880" s="2"/>
    </row>
    <row r="1881" spans="1:1" x14ac:dyDescent="0.25">
      <c r="A1881" s="2"/>
    </row>
    <row r="1882" spans="1:1" x14ac:dyDescent="0.25">
      <c r="A1882" s="2"/>
    </row>
    <row r="1883" spans="1:1" x14ac:dyDescent="0.25">
      <c r="A1883" s="2"/>
    </row>
    <row r="1884" spans="1:1" x14ac:dyDescent="0.25">
      <c r="A1884" s="2"/>
    </row>
    <row r="1885" spans="1:1" x14ac:dyDescent="0.25">
      <c r="A1885" s="2"/>
    </row>
    <row r="1886" spans="1:1" x14ac:dyDescent="0.25">
      <c r="A1886" s="2"/>
    </row>
    <row r="1887" spans="1:1" x14ac:dyDescent="0.25">
      <c r="A1887" s="2"/>
    </row>
    <row r="1888" spans="1:1" x14ac:dyDescent="0.25">
      <c r="A1888" s="2"/>
    </row>
    <row r="1889" spans="1:1" x14ac:dyDescent="0.25">
      <c r="A1889" s="2"/>
    </row>
    <row r="1890" spans="1:1" x14ac:dyDescent="0.25">
      <c r="A1890" s="2"/>
    </row>
    <row r="1891" spans="1:1" x14ac:dyDescent="0.25">
      <c r="A1891" s="2"/>
    </row>
    <row r="1892" spans="1:1" x14ac:dyDescent="0.25">
      <c r="A1892" s="2"/>
    </row>
    <row r="1893" spans="1:1" x14ac:dyDescent="0.25">
      <c r="A1893" s="2"/>
    </row>
    <row r="1894" spans="1:1" x14ac:dyDescent="0.25">
      <c r="A1894" s="2"/>
    </row>
    <row r="1895" spans="1:1" x14ac:dyDescent="0.25">
      <c r="A1895" s="2"/>
    </row>
    <row r="1896" spans="1:1" x14ac:dyDescent="0.25">
      <c r="A1896" s="2"/>
    </row>
    <row r="1897" spans="1:1" x14ac:dyDescent="0.25">
      <c r="A1897" s="2"/>
    </row>
    <row r="1898" spans="1:1" x14ac:dyDescent="0.25">
      <c r="A1898" s="2"/>
    </row>
    <row r="1899" spans="1:1" x14ac:dyDescent="0.25">
      <c r="A1899" s="2"/>
    </row>
    <row r="1900" spans="1:1" x14ac:dyDescent="0.25">
      <c r="A1900" s="2"/>
    </row>
    <row r="1901" spans="1:1" x14ac:dyDescent="0.25">
      <c r="A1901" s="2"/>
    </row>
    <row r="1902" spans="1:1" x14ac:dyDescent="0.25">
      <c r="A1902" s="2"/>
    </row>
    <row r="1903" spans="1:1" x14ac:dyDescent="0.25">
      <c r="A1903" s="2"/>
    </row>
    <row r="1904" spans="1:1" x14ac:dyDescent="0.25">
      <c r="A1904" s="2"/>
    </row>
    <row r="1905" spans="1:1" x14ac:dyDescent="0.25">
      <c r="A1905" s="2"/>
    </row>
    <row r="1906" spans="1:1" x14ac:dyDescent="0.25">
      <c r="A1906" s="2"/>
    </row>
    <row r="1907" spans="1:1" x14ac:dyDescent="0.25">
      <c r="A1907" s="2"/>
    </row>
    <row r="1908" spans="1:1" x14ac:dyDescent="0.25">
      <c r="A1908" s="2"/>
    </row>
    <row r="1909" spans="1:1" x14ac:dyDescent="0.25">
      <c r="A1909" s="2"/>
    </row>
    <row r="1910" spans="1:1" x14ac:dyDescent="0.25">
      <c r="A1910" s="2"/>
    </row>
    <row r="1911" spans="1:1" x14ac:dyDescent="0.25">
      <c r="A1911" s="2"/>
    </row>
    <row r="1912" spans="1:1" x14ac:dyDescent="0.25">
      <c r="A1912" s="2"/>
    </row>
    <row r="1913" spans="1:1" x14ac:dyDescent="0.25">
      <c r="A1913" s="2"/>
    </row>
    <row r="1914" spans="1:1" x14ac:dyDescent="0.25">
      <c r="A1914" s="2"/>
    </row>
    <row r="1915" spans="1:1" x14ac:dyDescent="0.25">
      <c r="A1915" s="2"/>
    </row>
    <row r="1916" spans="1:1" x14ac:dyDescent="0.25">
      <c r="A1916" s="2"/>
    </row>
    <row r="1917" spans="1:1" x14ac:dyDescent="0.25">
      <c r="A1917" s="2"/>
    </row>
    <row r="1918" spans="1:1" x14ac:dyDescent="0.25">
      <c r="A1918" s="2"/>
    </row>
    <row r="1919" spans="1:1" x14ac:dyDescent="0.25">
      <c r="A1919" s="2"/>
    </row>
    <row r="1920" spans="1:1" x14ac:dyDescent="0.25">
      <c r="A1920" s="2"/>
    </row>
    <row r="1921" spans="1:1" x14ac:dyDescent="0.25">
      <c r="A1921" s="2"/>
    </row>
    <row r="1922" spans="1:1" x14ac:dyDescent="0.25">
      <c r="A1922" s="2"/>
    </row>
    <row r="1923" spans="1:1" x14ac:dyDescent="0.25">
      <c r="A1923" s="2"/>
    </row>
    <row r="1924" spans="1:1" x14ac:dyDescent="0.25">
      <c r="A1924" s="2"/>
    </row>
    <row r="1925" spans="1:1" x14ac:dyDescent="0.25">
      <c r="A1925" s="2"/>
    </row>
    <row r="1926" spans="1:1" x14ac:dyDescent="0.25">
      <c r="A1926" s="2"/>
    </row>
    <row r="1927" spans="1:1" x14ac:dyDescent="0.25">
      <c r="A1927" s="2"/>
    </row>
    <row r="1928" spans="1:1" x14ac:dyDescent="0.25">
      <c r="A1928" s="2"/>
    </row>
    <row r="1929" spans="1:1" x14ac:dyDescent="0.25">
      <c r="A1929" s="2"/>
    </row>
    <row r="1930" spans="1:1" x14ac:dyDescent="0.25">
      <c r="A1930" s="2"/>
    </row>
    <row r="1931" spans="1:1" x14ac:dyDescent="0.25">
      <c r="A1931" s="2"/>
    </row>
    <row r="1932" spans="1:1" x14ac:dyDescent="0.25">
      <c r="A1932" s="2"/>
    </row>
    <row r="1933" spans="1:1" x14ac:dyDescent="0.25">
      <c r="A1933" s="2"/>
    </row>
    <row r="1934" spans="1:1" x14ac:dyDescent="0.25">
      <c r="A1934" s="2"/>
    </row>
    <row r="1935" spans="1:1" x14ac:dyDescent="0.25">
      <c r="A1935" s="2"/>
    </row>
    <row r="1936" spans="1:1" x14ac:dyDescent="0.25">
      <c r="A1936" s="2"/>
    </row>
    <row r="1937" spans="1:1" x14ac:dyDescent="0.25">
      <c r="A1937" s="2"/>
    </row>
    <row r="1938" spans="1:1" x14ac:dyDescent="0.25">
      <c r="A1938" s="2"/>
    </row>
    <row r="1939" spans="1:1" x14ac:dyDescent="0.25">
      <c r="A1939" s="2"/>
    </row>
    <row r="1940" spans="1:1" x14ac:dyDescent="0.25">
      <c r="A1940" s="2"/>
    </row>
    <row r="1941" spans="1:1" x14ac:dyDescent="0.25">
      <c r="A1941" s="2"/>
    </row>
    <row r="1942" spans="1:1" x14ac:dyDescent="0.25">
      <c r="A1942" s="2"/>
    </row>
    <row r="1943" spans="1:1" x14ac:dyDescent="0.25">
      <c r="A1943" s="2"/>
    </row>
    <row r="1944" spans="1:1" x14ac:dyDescent="0.25">
      <c r="A1944" s="2"/>
    </row>
    <row r="1945" spans="1:1" x14ac:dyDescent="0.25">
      <c r="A1945" s="2"/>
    </row>
    <row r="1946" spans="1:1" x14ac:dyDescent="0.25">
      <c r="A1946" s="2"/>
    </row>
    <row r="1947" spans="1:1" x14ac:dyDescent="0.25">
      <c r="A1947" s="2"/>
    </row>
    <row r="1948" spans="1:1" x14ac:dyDescent="0.25">
      <c r="A1948" s="2"/>
    </row>
    <row r="1949" spans="1:1" x14ac:dyDescent="0.25">
      <c r="A1949" s="2"/>
    </row>
    <row r="1950" spans="1:1" x14ac:dyDescent="0.25">
      <c r="A1950" s="2"/>
    </row>
    <row r="1951" spans="1:1" x14ac:dyDescent="0.25">
      <c r="A1951" s="2"/>
    </row>
    <row r="1952" spans="1:1" x14ac:dyDescent="0.25">
      <c r="A1952" s="2"/>
    </row>
    <row r="1953" spans="1:1" x14ac:dyDescent="0.25">
      <c r="A1953" s="2"/>
    </row>
    <row r="1954" spans="1:1" x14ac:dyDescent="0.25">
      <c r="A1954" s="2"/>
    </row>
    <row r="1955" spans="1:1" x14ac:dyDescent="0.25">
      <c r="A1955" s="2"/>
    </row>
    <row r="1956" spans="1:1" x14ac:dyDescent="0.25">
      <c r="A1956" s="2"/>
    </row>
    <row r="1957" spans="1:1" x14ac:dyDescent="0.25">
      <c r="A1957" s="2"/>
    </row>
    <row r="1958" spans="1:1" x14ac:dyDescent="0.25">
      <c r="A1958" s="2"/>
    </row>
    <row r="1959" spans="1:1" x14ac:dyDescent="0.25">
      <c r="A1959" s="2"/>
    </row>
    <row r="1960" spans="1:1" x14ac:dyDescent="0.25">
      <c r="A1960" s="2"/>
    </row>
    <row r="1961" spans="1:1" x14ac:dyDescent="0.25">
      <c r="A1961" s="2"/>
    </row>
    <row r="1962" spans="1:1" x14ac:dyDescent="0.25">
      <c r="A1962" s="2"/>
    </row>
    <row r="1963" spans="1:1" x14ac:dyDescent="0.25">
      <c r="A1963" s="2"/>
    </row>
    <row r="1964" spans="1:1" x14ac:dyDescent="0.25">
      <c r="A1964" s="2"/>
    </row>
    <row r="1965" spans="1:1" x14ac:dyDescent="0.25">
      <c r="A1965" s="2"/>
    </row>
    <row r="1966" spans="1:1" x14ac:dyDescent="0.25">
      <c r="A1966" s="2"/>
    </row>
    <row r="1967" spans="1:1" x14ac:dyDescent="0.25">
      <c r="A1967" s="2"/>
    </row>
    <row r="1968" spans="1:1" x14ac:dyDescent="0.25">
      <c r="A1968" s="2"/>
    </row>
    <row r="1969" spans="1:1" x14ac:dyDescent="0.25">
      <c r="A1969" s="2"/>
    </row>
    <row r="1970" spans="1:1" x14ac:dyDescent="0.25">
      <c r="A1970" s="2"/>
    </row>
    <row r="1971" spans="1:1" x14ac:dyDescent="0.25">
      <c r="A1971" s="2"/>
    </row>
    <row r="1972" spans="1:1" x14ac:dyDescent="0.25">
      <c r="A1972" s="2"/>
    </row>
    <row r="1973" spans="1:1" x14ac:dyDescent="0.25">
      <c r="A1973" s="2"/>
    </row>
    <row r="1974" spans="1:1" x14ac:dyDescent="0.25">
      <c r="A1974" s="2"/>
    </row>
    <row r="1975" spans="1:1" x14ac:dyDescent="0.25">
      <c r="A1975" s="2"/>
    </row>
    <row r="1976" spans="1:1" x14ac:dyDescent="0.25">
      <c r="A1976" s="2"/>
    </row>
    <row r="1977" spans="1:1" x14ac:dyDescent="0.25">
      <c r="A1977" s="2"/>
    </row>
    <row r="1978" spans="1:1" x14ac:dyDescent="0.25">
      <c r="A1978" s="2"/>
    </row>
    <row r="1979" spans="1:1" x14ac:dyDescent="0.25">
      <c r="A1979" s="2"/>
    </row>
    <row r="1980" spans="1:1" x14ac:dyDescent="0.25">
      <c r="A1980" s="2"/>
    </row>
    <row r="1981" spans="1:1" x14ac:dyDescent="0.25">
      <c r="A1981" s="2"/>
    </row>
    <row r="1982" spans="1:1" x14ac:dyDescent="0.25">
      <c r="A1982" s="2"/>
    </row>
    <row r="1983" spans="1:1" x14ac:dyDescent="0.25">
      <c r="A1983" s="2"/>
    </row>
    <row r="1984" spans="1:1" x14ac:dyDescent="0.25">
      <c r="A1984" s="2"/>
    </row>
    <row r="1985" spans="1:1" x14ac:dyDescent="0.25">
      <c r="A1985" s="2"/>
    </row>
    <row r="1986" spans="1:1" x14ac:dyDescent="0.25">
      <c r="A1986" s="2"/>
    </row>
    <row r="1987" spans="1:1" x14ac:dyDescent="0.25">
      <c r="A1987" s="2"/>
    </row>
    <row r="1988" spans="1:1" x14ac:dyDescent="0.25">
      <c r="A1988" s="2"/>
    </row>
    <row r="1989" spans="1:1" x14ac:dyDescent="0.25">
      <c r="A1989" s="2"/>
    </row>
    <row r="1990" spans="1:1" x14ac:dyDescent="0.25">
      <c r="A1990" s="2"/>
    </row>
    <row r="1991" spans="1:1" x14ac:dyDescent="0.25">
      <c r="A1991" s="2"/>
    </row>
    <row r="1992" spans="1:1" x14ac:dyDescent="0.25">
      <c r="A1992" s="2"/>
    </row>
    <row r="1993" spans="1:1" x14ac:dyDescent="0.25">
      <c r="A1993" s="2"/>
    </row>
    <row r="1994" spans="1:1" x14ac:dyDescent="0.25">
      <c r="A1994" s="2"/>
    </row>
    <row r="1995" spans="1:1" x14ac:dyDescent="0.25">
      <c r="A1995" s="2"/>
    </row>
    <row r="1996" spans="1:1" x14ac:dyDescent="0.25">
      <c r="A1996" s="2"/>
    </row>
    <row r="1997" spans="1:1" x14ac:dyDescent="0.25">
      <c r="A1997" s="2"/>
    </row>
    <row r="1998" spans="1:1" x14ac:dyDescent="0.25">
      <c r="A1998" s="2"/>
    </row>
    <row r="1999" spans="1:1" x14ac:dyDescent="0.25">
      <c r="A1999" s="2"/>
    </row>
    <row r="2000" spans="1:1" x14ac:dyDescent="0.25">
      <c r="A2000" s="2"/>
    </row>
    <row r="2001" spans="1:1" x14ac:dyDescent="0.25">
      <c r="A2001" s="2"/>
    </row>
    <row r="2002" spans="1:1" x14ac:dyDescent="0.25">
      <c r="A2002" s="2"/>
    </row>
    <row r="2003" spans="1:1" x14ac:dyDescent="0.25">
      <c r="A2003" s="2"/>
    </row>
    <row r="2004" spans="1:1" x14ac:dyDescent="0.25">
      <c r="A2004" s="2"/>
    </row>
    <row r="2005" spans="1:1" x14ac:dyDescent="0.25">
      <c r="A2005" s="2"/>
    </row>
    <row r="2006" spans="1:1" x14ac:dyDescent="0.25">
      <c r="A2006" s="2"/>
    </row>
    <row r="2007" spans="1:1" x14ac:dyDescent="0.25">
      <c r="A2007" s="2"/>
    </row>
    <row r="2008" spans="1:1" x14ac:dyDescent="0.25">
      <c r="A2008" s="2"/>
    </row>
    <row r="2009" spans="1:1" x14ac:dyDescent="0.25">
      <c r="A2009" s="2"/>
    </row>
    <row r="2010" spans="1:1" x14ac:dyDescent="0.25">
      <c r="A2010" s="2"/>
    </row>
    <row r="2011" spans="1:1" x14ac:dyDescent="0.25">
      <c r="A2011" s="2"/>
    </row>
    <row r="2012" spans="1:1" x14ac:dyDescent="0.25">
      <c r="A2012" s="2"/>
    </row>
    <row r="2013" spans="1:1" x14ac:dyDescent="0.25">
      <c r="A2013" s="2"/>
    </row>
    <row r="2014" spans="1:1" x14ac:dyDescent="0.25">
      <c r="A2014" s="2"/>
    </row>
    <row r="2015" spans="1:1" x14ac:dyDescent="0.25">
      <c r="A2015" s="2"/>
    </row>
    <row r="2016" spans="1:1" x14ac:dyDescent="0.25">
      <c r="A2016" s="2"/>
    </row>
    <row r="2017" spans="1:1" x14ac:dyDescent="0.25">
      <c r="A2017" s="2"/>
    </row>
    <row r="2018" spans="1:1" x14ac:dyDescent="0.25">
      <c r="A2018" s="2"/>
    </row>
    <row r="2019" spans="1:1" x14ac:dyDescent="0.25">
      <c r="A2019" s="2"/>
    </row>
    <row r="2020" spans="1:1" x14ac:dyDescent="0.25">
      <c r="A2020" s="2"/>
    </row>
    <row r="2021" spans="1:1" x14ac:dyDescent="0.25">
      <c r="A2021" s="2"/>
    </row>
    <row r="2022" spans="1:1" x14ac:dyDescent="0.25">
      <c r="A2022" s="2"/>
    </row>
    <row r="2023" spans="1:1" x14ac:dyDescent="0.25">
      <c r="A2023" s="2"/>
    </row>
    <row r="2024" spans="1:1" x14ac:dyDescent="0.25">
      <c r="A2024" s="2"/>
    </row>
    <row r="2025" spans="1:1" x14ac:dyDescent="0.25">
      <c r="A2025" s="2"/>
    </row>
    <row r="2026" spans="1:1" x14ac:dyDescent="0.25">
      <c r="A2026" s="2"/>
    </row>
    <row r="2027" spans="1:1" x14ac:dyDescent="0.25">
      <c r="A2027" s="2"/>
    </row>
    <row r="2028" spans="1:1" x14ac:dyDescent="0.25">
      <c r="A2028" s="2"/>
    </row>
    <row r="2029" spans="1:1" x14ac:dyDescent="0.25">
      <c r="A2029" s="2"/>
    </row>
    <row r="2030" spans="1:1" x14ac:dyDescent="0.25">
      <c r="A2030" s="2"/>
    </row>
    <row r="2031" spans="1:1" x14ac:dyDescent="0.25">
      <c r="A2031" s="2"/>
    </row>
    <row r="2032" spans="1:1" x14ac:dyDescent="0.25">
      <c r="A2032" s="2"/>
    </row>
    <row r="2033" spans="1:1" x14ac:dyDescent="0.25">
      <c r="A2033" s="2"/>
    </row>
    <row r="2034" spans="1:1" x14ac:dyDescent="0.25">
      <c r="A2034" s="2"/>
    </row>
    <row r="2035" spans="1:1" x14ac:dyDescent="0.25">
      <c r="A2035" s="2"/>
    </row>
    <row r="2036" spans="1:1" x14ac:dyDescent="0.25">
      <c r="A2036" s="2"/>
    </row>
    <row r="2037" spans="1:1" x14ac:dyDescent="0.25">
      <c r="A2037" s="2"/>
    </row>
    <row r="2038" spans="1:1" x14ac:dyDescent="0.25">
      <c r="A2038" s="2"/>
    </row>
    <row r="2039" spans="1:1" x14ac:dyDescent="0.25">
      <c r="A2039" s="2"/>
    </row>
    <row r="2040" spans="1:1" x14ac:dyDescent="0.25">
      <c r="A2040" s="2"/>
    </row>
    <row r="2041" spans="1:1" x14ac:dyDescent="0.25">
      <c r="A2041" s="2"/>
    </row>
    <row r="2042" spans="1:1" x14ac:dyDescent="0.25">
      <c r="A2042" s="2"/>
    </row>
    <row r="2043" spans="1:1" x14ac:dyDescent="0.25">
      <c r="A2043" s="2"/>
    </row>
    <row r="2044" spans="1:1" x14ac:dyDescent="0.25">
      <c r="A2044" s="2"/>
    </row>
    <row r="2045" spans="1:1" x14ac:dyDescent="0.25">
      <c r="A2045" s="2"/>
    </row>
    <row r="2046" spans="1:1" x14ac:dyDescent="0.25">
      <c r="A2046" s="2"/>
    </row>
    <row r="2047" spans="1:1" x14ac:dyDescent="0.25">
      <c r="A2047" s="2"/>
    </row>
    <row r="2048" spans="1:1" x14ac:dyDescent="0.25">
      <c r="A2048" s="2"/>
    </row>
    <row r="2049" spans="1:1" x14ac:dyDescent="0.25">
      <c r="A2049" s="2"/>
    </row>
    <row r="2050" spans="1:1" x14ac:dyDescent="0.25">
      <c r="A2050" s="2"/>
    </row>
    <row r="2051" spans="1:1" x14ac:dyDescent="0.25">
      <c r="A2051" s="2"/>
    </row>
    <row r="2052" spans="1:1" x14ac:dyDescent="0.25">
      <c r="A2052" s="2"/>
    </row>
    <row r="2053" spans="1:1" x14ac:dyDescent="0.25">
      <c r="A2053" s="2"/>
    </row>
    <row r="2054" spans="1:1" x14ac:dyDescent="0.25">
      <c r="A2054" s="2"/>
    </row>
    <row r="2055" spans="1:1" x14ac:dyDescent="0.25">
      <c r="A2055" s="2"/>
    </row>
    <row r="2056" spans="1:1" x14ac:dyDescent="0.25">
      <c r="A2056" s="2"/>
    </row>
    <row r="2057" spans="1:1" x14ac:dyDescent="0.25">
      <c r="A2057" s="2"/>
    </row>
    <row r="2058" spans="1:1" x14ac:dyDescent="0.25">
      <c r="A2058" s="2"/>
    </row>
    <row r="2059" spans="1:1" x14ac:dyDescent="0.25">
      <c r="A2059" s="2"/>
    </row>
    <row r="2060" spans="1:1" x14ac:dyDescent="0.25">
      <c r="A2060" s="2"/>
    </row>
    <row r="2061" spans="1:1" x14ac:dyDescent="0.25">
      <c r="A2061" s="2"/>
    </row>
    <row r="2062" spans="1:1" x14ac:dyDescent="0.25">
      <c r="A2062" s="2"/>
    </row>
    <row r="2063" spans="1:1" x14ac:dyDescent="0.25">
      <c r="A2063" s="2"/>
    </row>
    <row r="2064" spans="1:1" x14ac:dyDescent="0.25">
      <c r="A2064" s="2"/>
    </row>
    <row r="2065" spans="1:1" x14ac:dyDescent="0.25">
      <c r="A2065" s="2"/>
    </row>
    <row r="2066" spans="1:1" x14ac:dyDescent="0.25">
      <c r="A2066" s="2"/>
    </row>
    <row r="2067" spans="1:1" x14ac:dyDescent="0.25">
      <c r="A2067" s="2"/>
    </row>
    <row r="2068" spans="1:1" x14ac:dyDescent="0.25">
      <c r="A2068" s="2"/>
    </row>
    <row r="2069" spans="1:1" x14ac:dyDescent="0.25">
      <c r="A2069" s="2"/>
    </row>
    <row r="2070" spans="1:1" x14ac:dyDescent="0.25">
      <c r="A2070" s="2"/>
    </row>
    <row r="2071" spans="1:1" x14ac:dyDescent="0.25">
      <c r="A2071" s="2"/>
    </row>
    <row r="2072" spans="1:1" x14ac:dyDescent="0.25">
      <c r="A2072" s="2"/>
    </row>
    <row r="2073" spans="1:1" x14ac:dyDescent="0.25">
      <c r="A2073" s="2"/>
    </row>
    <row r="2074" spans="1:1" x14ac:dyDescent="0.25">
      <c r="A2074" s="2"/>
    </row>
    <row r="2075" spans="1:1" x14ac:dyDescent="0.25">
      <c r="A2075" s="2"/>
    </row>
    <row r="2076" spans="1:1" x14ac:dyDescent="0.25">
      <c r="A2076" s="2"/>
    </row>
    <row r="2077" spans="1:1" x14ac:dyDescent="0.25">
      <c r="A2077" s="2"/>
    </row>
    <row r="2078" spans="1:1" x14ac:dyDescent="0.25">
      <c r="A2078" s="2"/>
    </row>
    <row r="2079" spans="1:1" x14ac:dyDescent="0.25">
      <c r="A2079" s="2"/>
    </row>
    <row r="2080" spans="1:1" x14ac:dyDescent="0.25">
      <c r="A2080" s="2"/>
    </row>
    <row r="2081" spans="1:1" x14ac:dyDescent="0.25">
      <c r="A2081" s="2"/>
    </row>
    <row r="2082" spans="1:1" x14ac:dyDescent="0.25">
      <c r="A2082" s="2"/>
    </row>
    <row r="2083" spans="1:1" x14ac:dyDescent="0.25">
      <c r="A2083" s="2"/>
    </row>
    <row r="2084" spans="1:1" x14ac:dyDescent="0.25">
      <c r="A2084" s="2"/>
    </row>
    <row r="2085" spans="1:1" x14ac:dyDescent="0.25">
      <c r="A2085" s="2"/>
    </row>
    <row r="2086" spans="1:1" x14ac:dyDescent="0.25">
      <c r="A2086" s="2"/>
    </row>
    <row r="2087" spans="1:1" x14ac:dyDescent="0.25">
      <c r="A2087" s="2"/>
    </row>
    <row r="2088" spans="1:1" x14ac:dyDescent="0.25">
      <c r="A2088" s="2"/>
    </row>
    <row r="2089" spans="1:1" x14ac:dyDescent="0.25">
      <c r="A2089" s="2"/>
    </row>
    <row r="2090" spans="1:1" x14ac:dyDescent="0.25">
      <c r="A2090" s="2"/>
    </row>
    <row r="2091" spans="1:1" x14ac:dyDescent="0.25">
      <c r="A2091" s="2"/>
    </row>
    <row r="2092" spans="1:1" x14ac:dyDescent="0.25">
      <c r="A2092" s="2"/>
    </row>
    <row r="2093" spans="1:1" x14ac:dyDescent="0.25">
      <c r="A2093" s="2"/>
    </row>
    <row r="2094" spans="1:1" x14ac:dyDescent="0.25">
      <c r="A2094" s="2"/>
    </row>
    <row r="2095" spans="1:1" x14ac:dyDescent="0.25">
      <c r="A2095" s="2"/>
    </row>
    <row r="2096" spans="1:1" x14ac:dyDescent="0.25">
      <c r="A2096" s="2"/>
    </row>
    <row r="2097" spans="1:1" x14ac:dyDescent="0.25">
      <c r="A2097" s="2"/>
    </row>
    <row r="2098" spans="1:1" x14ac:dyDescent="0.25">
      <c r="A2098" s="2"/>
    </row>
    <row r="2099" spans="1:1" x14ac:dyDescent="0.25">
      <c r="A2099" s="2"/>
    </row>
    <row r="2100" spans="1:1" x14ac:dyDescent="0.25">
      <c r="A2100" s="2"/>
    </row>
    <row r="2101" spans="1:1" x14ac:dyDescent="0.25">
      <c r="A2101" s="2"/>
    </row>
    <row r="2102" spans="1:1" x14ac:dyDescent="0.25">
      <c r="A2102" s="2"/>
    </row>
    <row r="2103" spans="1:1" x14ac:dyDescent="0.25">
      <c r="A2103" s="2"/>
    </row>
    <row r="2104" spans="1:1" x14ac:dyDescent="0.25">
      <c r="A2104" s="2"/>
    </row>
    <row r="2105" spans="1:1" x14ac:dyDescent="0.25">
      <c r="A2105" s="2"/>
    </row>
    <row r="2106" spans="1:1" x14ac:dyDescent="0.25">
      <c r="A2106" s="2"/>
    </row>
    <row r="2107" spans="1:1" x14ac:dyDescent="0.25">
      <c r="A2107" s="2"/>
    </row>
    <row r="2108" spans="1:1" x14ac:dyDescent="0.25">
      <c r="A2108" s="2"/>
    </row>
    <row r="2109" spans="1:1" x14ac:dyDescent="0.25">
      <c r="A2109" s="2"/>
    </row>
    <row r="2110" spans="1:1" x14ac:dyDescent="0.25">
      <c r="A2110" s="2"/>
    </row>
    <row r="2111" spans="1:1" x14ac:dyDescent="0.25">
      <c r="A2111" s="2"/>
    </row>
    <row r="2112" spans="1:1" x14ac:dyDescent="0.25">
      <c r="A2112" s="2"/>
    </row>
    <row r="2113" spans="1:1" x14ac:dyDescent="0.25">
      <c r="A2113" s="2"/>
    </row>
    <row r="2114" spans="1:1" x14ac:dyDescent="0.25">
      <c r="A2114" s="2"/>
    </row>
    <row r="2115" spans="1:1" x14ac:dyDescent="0.25">
      <c r="A2115" s="2"/>
    </row>
    <row r="2116" spans="1:1" x14ac:dyDescent="0.25">
      <c r="A2116" s="2"/>
    </row>
    <row r="2117" spans="1:1" x14ac:dyDescent="0.25">
      <c r="A2117" s="2"/>
    </row>
    <row r="2118" spans="1:1" x14ac:dyDescent="0.25">
      <c r="A2118" s="2"/>
    </row>
    <row r="2119" spans="1:1" x14ac:dyDescent="0.25">
      <c r="A2119" s="2"/>
    </row>
    <row r="2120" spans="1:1" x14ac:dyDescent="0.25">
      <c r="A2120" s="2"/>
    </row>
    <row r="2121" spans="1:1" x14ac:dyDescent="0.25">
      <c r="A2121" s="2"/>
    </row>
    <row r="2122" spans="1:1" x14ac:dyDescent="0.25">
      <c r="A2122" s="2"/>
    </row>
    <row r="2123" spans="1:1" x14ac:dyDescent="0.25">
      <c r="A2123" s="2"/>
    </row>
    <row r="2124" spans="1:1" x14ac:dyDescent="0.25">
      <c r="A2124" s="2"/>
    </row>
    <row r="2125" spans="1:1" x14ac:dyDescent="0.25">
      <c r="A2125" s="2"/>
    </row>
    <row r="2126" spans="1:1" x14ac:dyDescent="0.25">
      <c r="A2126" s="2"/>
    </row>
    <row r="2127" spans="1:1" x14ac:dyDescent="0.25">
      <c r="A2127" s="2"/>
    </row>
    <row r="2128" spans="1:1" x14ac:dyDescent="0.25">
      <c r="A2128" s="2"/>
    </row>
    <row r="2129" spans="1:1" x14ac:dyDescent="0.25">
      <c r="A2129" s="2"/>
    </row>
    <row r="2130" spans="1:1" x14ac:dyDescent="0.25">
      <c r="A2130" s="2"/>
    </row>
    <row r="2131" spans="1:1" x14ac:dyDescent="0.25">
      <c r="A2131" s="2"/>
    </row>
    <row r="2132" spans="1:1" x14ac:dyDescent="0.25">
      <c r="A2132" s="2"/>
    </row>
    <row r="2133" spans="1:1" x14ac:dyDescent="0.25">
      <c r="A2133" s="2"/>
    </row>
    <row r="2134" spans="1:1" x14ac:dyDescent="0.25">
      <c r="A2134" s="2"/>
    </row>
    <row r="2135" spans="1:1" x14ac:dyDescent="0.25">
      <c r="A2135" s="2"/>
    </row>
    <row r="2136" spans="1:1" x14ac:dyDescent="0.25">
      <c r="A2136" s="2"/>
    </row>
    <row r="2137" spans="1:1" x14ac:dyDescent="0.25">
      <c r="A2137" s="2"/>
    </row>
    <row r="2138" spans="1:1" x14ac:dyDescent="0.25">
      <c r="A2138" s="2"/>
    </row>
    <row r="2139" spans="1:1" x14ac:dyDescent="0.25">
      <c r="A2139" s="2"/>
    </row>
    <row r="2140" spans="1:1" x14ac:dyDescent="0.25">
      <c r="A2140" s="2"/>
    </row>
    <row r="2141" spans="1:1" x14ac:dyDescent="0.25">
      <c r="A2141" s="2"/>
    </row>
    <row r="2142" spans="1:1" x14ac:dyDescent="0.25">
      <c r="A2142" s="2"/>
    </row>
    <row r="2143" spans="1:1" x14ac:dyDescent="0.25">
      <c r="A2143" s="2"/>
    </row>
    <row r="2144" spans="1:1" x14ac:dyDescent="0.25">
      <c r="A2144" s="2"/>
    </row>
    <row r="2145" spans="1:1" x14ac:dyDescent="0.25">
      <c r="A2145" s="2"/>
    </row>
    <row r="2146" spans="1:1" x14ac:dyDescent="0.25">
      <c r="A2146" s="2"/>
    </row>
    <row r="2147" spans="1:1" x14ac:dyDescent="0.25">
      <c r="A2147" s="2"/>
    </row>
    <row r="2148" spans="1:1" x14ac:dyDescent="0.25">
      <c r="A2148" s="2"/>
    </row>
    <row r="2149" spans="1:1" x14ac:dyDescent="0.25">
      <c r="A2149" s="2"/>
    </row>
    <row r="2150" spans="1:1" x14ac:dyDescent="0.25">
      <c r="A2150" s="2"/>
    </row>
    <row r="2151" spans="1:1" x14ac:dyDescent="0.25">
      <c r="A2151" s="2"/>
    </row>
    <row r="2152" spans="1:1" x14ac:dyDescent="0.25">
      <c r="A2152" s="2"/>
    </row>
    <row r="2153" spans="1:1" x14ac:dyDescent="0.25">
      <c r="A2153" s="2"/>
    </row>
    <row r="2154" spans="1:1" x14ac:dyDescent="0.25">
      <c r="A2154" s="2"/>
    </row>
    <row r="2155" spans="1:1" x14ac:dyDescent="0.25">
      <c r="A2155" s="2"/>
    </row>
    <row r="2156" spans="1:1" x14ac:dyDescent="0.25">
      <c r="A2156" s="2"/>
    </row>
    <row r="2157" spans="1:1" x14ac:dyDescent="0.25">
      <c r="A2157" s="2"/>
    </row>
    <row r="2158" spans="1:1" x14ac:dyDescent="0.25">
      <c r="A2158" s="2"/>
    </row>
    <row r="2159" spans="1:1" x14ac:dyDescent="0.25">
      <c r="A2159" s="2"/>
    </row>
    <row r="2160" spans="1:1" x14ac:dyDescent="0.25">
      <c r="A2160" s="2"/>
    </row>
    <row r="2161" spans="1:1" x14ac:dyDescent="0.25">
      <c r="A2161" s="2"/>
    </row>
    <row r="2162" spans="1:1" x14ac:dyDescent="0.25">
      <c r="A2162" s="2"/>
    </row>
    <row r="2163" spans="1:1" x14ac:dyDescent="0.25">
      <c r="A2163" s="2"/>
    </row>
    <row r="2164" spans="1:1" x14ac:dyDescent="0.25">
      <c r="A2164" s="2"/>
    </row>
    <row r="2165" spans="1:1" x14ac:dyDescent="0.25">
      <c r="A2165" s="2"/>
    </row>
    <row r="2166" spans="1:1" x14ac:dyDescent="0.25">
      <c r="A2166" s="2"/>
    </row>
    <row r="2167" spans="1:1" x14ac:dyDescent="0.25">
      <c r="A2167" s="2"/>
    </row>
    <row r="2168" spans="1:1" x14ac:dyDescent="0.25">
      <c r="A2168" s="2"/>
    </row>
    <row r="2169" spans="1:1" x14ac:dyDescent="0.25">
      <c r="A2169" s="2"/>
    </row>
    <row r="2170" spans="1:1" x14ac:dyDescent="0.25">
      <c r="A2170" s="2"/>
    </row>
    <row r="2171" spans="1:1" x14ac:dyDescent="0.25">
      <c r="A2171" s="2"/>
    </row>
    <row r="2172" spans="1:1" x14ac:dyDescent="0.25">
      <c r="A2172" s="2"/>
    </row>
    <row r="2173" spans="1:1" x14ac:dyDescent="0.25">
      <c r="A2173" s="2"/>
    </row>
    <row r="2174" spans="1:1" x14ac:dyDescent="0.25">
      <c r="A2174" s="2"/>
    </row>
    <row r="2175" spans="1:1" x14ac:dyDescent="0.25">
      <c r="A2175" s="2"/>
    </row>
    <row r="2176" spans="1:1" x14ac:dyDescent="0.25">
      <c r="A2176" s="2"/>
    </row>
    <row r="2177" spans="1:1" x14ac:dyDescent="0.25">
      <c r="A2177" s="2"/>
    </row>
    <row r="2178" spans="1:1" x14ac:dyDescent="0.25">
      <c r="A2178" s="2"/>
    </row>
    <row r="2179" spans="1:1" x14ac:dyDescent="0.25">
      <c r="A2179" s="2"/>
    </row>
    <row r="2180" spans="1:1" x14ac:dyDescent="0.25">
      <c r="A2180" s="2"/>
    </row>
    <row r="2181" spans="1:1" x14ac:dyDescent="0.25">
      <c r="A2181" s="2"/>
    </row>
    <row r="2182" spans="1:1" x14ac:dyDescent="0.25">
      <c r="A2182" s="2"/>
    </row>
    <row r="2183" spans="1:1" x14ac:dyDescent="0.25">
      <c r="A2183" s="2"/>
    </row>
    <row r="2184" spans="1:1" x14ac:dyDescent="0.25">
      <c r="A2184" s="2"/>
    </row>
    <row r="2185" spans="1:1" x14ac:dyDescent="0.25">
      <c r="A2185" s="2"/>
    </row>
    <row r="2186" spans="1:1" x14ac:dyDescent="0.25">
      <c r="A2186" s="2"/>
    </row>
    <row r="2187" spans="1:1" x14ac:dyDescent="0.25">
      <c r="A2187" s="2"/>
    </row>
    <row r="2188" spans="1:1" x14ac:dyDescent="0.25">
      <c r="A2188" s="2"/>
    </row>
    <row r="2189" spans="1:1" x14ac:dyDescent="0.25">
      <c r="A2189" s="2"/>
    </row>
    <row r="2190" spans="1:1" x14ac:dyDescent="0.25">
      <c r="A2190" s="2"/>
    </row>
    <row r="2191" spans="1:1" x14ac:dyDescent="0.25">
      <c r="A2191" s="2"/>
    </row>
    <row r="2192" spans="1:1" x14ac:dyDescent="0.25">
      <c r="A2192" s="2"/>
    </row>
    <row r="2193" spans="1:1" x14ac:dyDescent="0.25">
      <c r="A2193" s="2"/>
    </row>
    <row r="2194" spans="1:1" x14ac:dyDescent="0.25">
      <c r="A2194" s="2"/>
    </row>
    <row r="2195" spans="1:1" x14ac:dyDescent="0.25">
      <c r="A2195" s="2"/>
    </row>
    <row r="2196" spans="1:1" x14ac:dyDescent="0.25">
      <c r="A2196" s="2"/>
    </row>
    <row r="2197" spans="1:1" x14ac:dyDescent="0.25">
      <c r="A2197" s="2"/>
    </row>
    <row r="2198" spans="1:1" x14ac:dyDescent="0.25">
      <c r="A2198" s="2"/>
    </row>
    <row r="2199" spans="1:1" x14ac:dyDescent="0.25">
      <c r="A2199" s="2"/>
    </row>
    <row r="2200" spans="1:1" x14ac:dyDescent="0.25">
      <c r="A2200" s="2"/>
    </row>
    <row r="2201" spans="1:1" x14ac:dyDescent="0.25">
      <c r="A2201" s="2"/>
    </row>
    <row r="2202" spans="1:1" x14ac:dyDescent="0.25">
      <c r="A2202" s="2"/>
    </row>
    <row r="2203" spans="1:1" x14ac:dyDescent="0.25">
      <c r="A2203" s="2"/>
    </row>
    <row r="2204" spans="1:1" x14ac:dyDescent="0.25">
      <c r="A2204" s="2"/>
    </row>
    <row r="2205" spans="1:1" x14ac:dyDescent="0.25">
      <c r="A2205" s="2"/>
    </row>
    <row r="2206" spans="1:1" x14ac:dyDescent="0.25">
      <c r="A2206" s="2"/>
    </row>
    <row r="2207" spans="1:1" x14ac:dyDescent="0.25">
      <c r="A2207" s="2"/>
    </row>
    <row r="2208" spans="1:1" x14ac:dyDescent="0.25">
      <c r="A2208" s="2"/>
    </row>
    <row r="2209" spans="1:1" x14ac:dyDescent="0.25">
      <c r="A2209" s="2"/>
    </row>
    <row r="2210" spans="1:1" x14ac:dyDescent="0.25">
      <c r="A2210" s="2"/>
    </row>
    <row r="2211" spans="1:1" x14ac:dyDescent="0.25">
      <c r="A2211" s="2"/>
    </row>
    <row r="2212" spans="1:1" x14ac:dyDescent="0.25">
      <c r="A2212" s="2"/>
    </row>
    <row r="2213" spans="1:1" x14ac:dyDescent="0.25">
      <c r="A2213" s="2"/>
    </row>
    <row r="2214" spans="1:1" x14ac:dyDescent="0.25">
      <c r="A2214" s="2"/>
    </row>
    <row r="2215" spans="1:1" x14ac:dyDescent="0.25">
      <c r="A2215" s="2"/>
    </row>
    <row r="2216" spans="1:1" x14ac:dyDescent="0.25">
      <c r="A2216" s="2"/>
    </row>
    <row r="2217" spans="1:1" x14ac:dyDescent="0.25">
      <c r="A2217" s="2"/>
    </row>
    <row r="2218" spans="1:1" x14ac:dyDescent="0.25">
      <c r="A2218" s="2"/>
    </row>
    <row r="2219" spans="1:1" x14ac:dyDescent="0.25">
      <c r="A2219" s="2"/>
    </row>
    <row r="2220" spans="1:1" x14ac:dyDescent="0.25">
      <c r="A2220" s="2"/>
    </row>
    <row r="2221" spans="1:1" x14ac:dyDescent="0.25">
      <c r="A2221" s="2"/>
    </row>
    <row r="2222" spans="1:1" x14ac:dyDescent="0.25">
      <c r="A2222" s="2"/>
    </row>
    <row r="2223" spans="1:1" x14ac:dyDescent="0.25">
      <c r="A2223" s="2"/>
    </row>
    <row r="2224" spans="1:1" x14ac:dyDescent="0.25">
      <c r="A2224" s="2"/>
    </row>
    <row r="2225" spans="1:1" x14ac:dyDescent="0.25">
      <c r="A2225" s="2"/>
    </row>
    <row r="2226" spans="1:1" x14ac:dyDescent="0.25">
      <c r="A2226" s="2"/>
    </row>
    <row r="2227" spans="1:1" x14ac:dyDescent="0.25">
      <c r="A2227" s="2"/>
    </row>
    <row r="2228" spans="1:1" x14ac:dyDescent="0.25">
      <c r="A2228" s="2"/>
    </row>
    <row r="2229" spans="1:1" x14ac:dyDescent="0.25">
      <c r="A2229" s="2"/>
    </row>
    <row r="2230" spans="1:1" x14ac:dyDescent="0.25">
      <c r="A2230" s="2"/>
    </row>
    <row r="2231" spans="1:1" x14ac:dyDescent="0.25">
      <c r="A2231" s="2"/>
    </row>
    <row r="2232" spans="1:1" x14ac:dyDescent="0.25">
      <c r="A2232" s="2"/>
    </row>
    <row r="2233" spans="1:1" x14ac:dyDescent="0.25">
      <c r="A2233" s="2"/>
    </row>
    <row r="2234" spans="1:1" x14ac:dyDescent="0.25">
      <c r="A2234" s="2"/>
    </row>
    <row r="2235" spans="1:1" x14ac:dyDescent="0.25">
      <c r="A2235" s="2"/>
    </row>
    <row r="2236" spans="1:1" x14ac:dyDescent="0.25">
      <c r="A2236" s="2"/>
    </row>
    <row r="2237" spans="1:1" x14ac:dyDescent="0.25">
      <c r="A2237" s="2"/>
    </row>
    <row r="2238" spans="1:1" x14ac:dyDescent="0.25">
      <c r="A2238" s="2"/>
    </row>
    <row r="2239" spans="1:1" x14ac:dyDescent="0.25">
      <c r="A2239" s="2"/>
    </row>
    <row r="2240" spans="1:1" x14ac:dyDescent="0.25">
      <c r="A2240" s="2"/>
    </row>
    <row r="2241" spans="1:1" x14ac:dyDescent="0.25">
      <c r="A2241" s="2"/>
    </row>
    <row r="2242" spans="1:1" x14ac:dyDescent="0.25">
      <c r="A2242" s="2"/>
    </row>
    <row r="2243" spans="1:1" x14ac:dyDescent="0.25">
      <c r="A2243" s="2"/>
    </row>
    <row r="2244" spans="1:1" x14ac:dyDescent="0.25">
      <c r="A2244" s="2"/>
    </row>
    <row r="2245" spans="1:1" x14ac:dyDescent="0.25">
      <c r="A2245" s="2"/>
    </row>
    <row r="2246" spans="1:1" x14ac:dyDescent="0.25">
      <c r="A2246" s="2"/>
    </row>
    <row r="2247" spans="1:1" x14ac:dyDescent="0.25">
      <c r="A2247" s="2"/>
    </row>
    <row r="2248" spans="1:1" x14ac:dyDescent="0.25">
      <c r="A2248" s="2"/>
    </row>
    <row r="2249" spans="1:1" x14ac:dyDescent="0.25">
      <c r="A2249" s="2"/>
    </row>
    <row r="2250" spans="1:1" x14ac:dyDescent="0.25">
      <c r="A2250" s="2"/>
    </row>
    <row r="2251" spans="1:1" x14ac:dyDescent="0.25">
      <c r="A2251" s="2"/>
    </row>
    <row r="2252" spans="1:1" x14ac:dyDescent="0.25">
      <c r="A2252" s="2"/>
    </row>
    <row r="2253" spans="1:1" x14ac:dyDescent="0.25">
      <c r="A2253" s="2"/>
    </row>
    <row r="2254" spans="1:1" x14ac:dyDescent="0.25">
      <c r="A2254" s="2"/>
    </row>
    <row r="2255" spans="1:1" x14ac:dyDescent="0.25">
      <c r="A2255" s="2"/>
    </row>
    <row r="2256" spans="1:1" x14ac:dyDescent="0.25">
      <c r="A2256" s="2"/>
    </row>
    <row r="2257" spans="1:1" x14ac:dyDescent="0.25">
      <c r="A2257" s="2"/>
    </row>
    <row r="2258" spans="1:1" x14ac:dyDescent="0.25">
      <c r="A2258" s="2"/>
    </row>
    <row r="2259" spans="1:1" x14ac:dyDescent="0.25">
      <c r="A2259" s="2"/>
    </row>
    <row r="2260" spans="1:1" x14ac:dyDescent="0.25">
      <c r="A2260" s="2"/>
    </row>
    <row r="2261" spans="1:1" x14ac:dyDescent="0.25">
      <c r="A2261" s="2"/>
    </row>
    <row r="2262" spans="1:1" x14ac:dyDescent="0.25">
      <c r="A2262" s="2"/>
    </row>
    <row r="2263" spans="1:1" x14ac:dyDescent="0.25">
      <c r="A2263" s="2"/>
    </row>
    <row r="2264" spans="1:1" x14ac:dyDescent="0.25">
      <c r="A2264" s="2"/>
    </row>
    <row r="2265" spans="1:1" x14ac:dyDescent="0.25">
      <c r="A2265" s="2"/>
    </row>
    <row r="2266" spans="1:1" x14ac:dyDescent="0.25">
      <c r="A2266" s="2"/>
    </row>
    <row r="2267" spans="1:1" x14ac:dyDescent="0.25">
      <c r="A2267" s="2"/>
    </row>
    <row r="2268" spans="1:1" x14ac:dyDescent="0.25">
      <c r="A2268" s="2"/>
    </row>
    <row r="2269" spans="1:1" x14ac:dyDescent="0.25">
      <c r="A2269" s="2"/>
    </row>
    <row r="2270" spans="1:1" x14ac:dyDescent="0.25">
      <c r="A2270" s="2"/>
    </row>
    <row r="2271" spans="1:1" x14ac:dyDescent="0.25">
      <c r="A2271" s="2"/>
    </row>
    <row r="2272" spans="1:1" x14ac:dyDescent="0.25">
      <c r="A2272" s="2"/>
    </row>
    <row r="2273" spans="1:1" x14ac:dyDescent="0.25">
      <c r="A2273" s="2"/>
    </row>
    <row r="2274" spans="1:1" x14ac:dyDescent="0.25">
      <c r="A2274" s="2"/>
    </row>
    <row r="2275" spans="1:1" x14ac:dyDescent="0.25">
      <c r="A2275" s="2"/>
    </row>
    <row r="2276" spans="1:1" x14ac:dyDescent="0.25">
      <c r="A2276" s="2"/>
    </row>
    <row r="2277" spans="1:1" x14ac:dyDescent="0.25">
      <c r="A2277" s="2"/>
    </row>
    <row r="2278" spans="1:1" x14ac:dyDescent="0.25">
      <c r="A2278" s="2"/>
    </row>
    <row r="2279" spans="1:1" x14ac:dyDescent="0.25">
      <c r="A2279" s="2"/>
    </row>
    <row r="2280" spans="1:1" x14ac:dyDescent="0.25">
      <c r="A2280" s="2"/>
    </row>
    <row r="2281" spans="1:1" x14ac:dyDescent="0.25">
      <c r="A2281" s="2"/>
    </row>
    <row r="2282" spans="1:1" x14ac:dyDescent="0.25">
      <c r="A2282" s="2"/>
    </row>
    <row r="2283" spans="1:1" x14ac:dyDescent="0.25">
      <c r="A2283" s="2"/>
    </row>
    <row r="2284" spans="1:1" x14ac:dyDescent="0.25">
      <c r="A2284" s="2"/>
    </row>
    <row r="2285" spans="1:1" x14ac:dyDescent="0.25">
      <c r="A2285" s="2"/>
    </row>
    <row r="2286" spans="1:1" x14ac:dyDescent="0.25">
      <c r="A2286" s="2"/>
    </row>
    <row r="2287" spans="1:1" x14ac:dyDescent="0.25">
      <c r="A2287" s="2"/>
    </row>
    <row r="2288" spans="1:1" x14ac:dyDescent="0.25">
      <c r="A2288" s="2"/>
    </row>
    <row r="2289" spans="1:1" x14ac:dyDescent="0.25">
      <c r="A2289" s="2"/>
    </row>
    <row r="2290" spans="1:1" x14ac:dyDescent="0.25">
      <c r="A2290" s="2"/>
    </row>
    <row r="2291" spans="1:1" x14ac:dyDescent="0.25">
      <c r="A2291" s="2"/>
    </row>
    <row r="2292" spans="1:1" x14ac:dyDescent="0.25">
      <c r="A2292" s="2"/>
    </row>
    <row r="2293" spans="1:1" x14ac:dyDescent="0.25">
      <c r="A2293" s="2"/>
    </row>
    <row r="2294" spans="1:1" x14ac:dyDescent="0.25">
      <c r="A2294" s="2"/>
    </row>
    <row r="2295" spans="1:1" x14ac:dyDescent="0.25">
      <c r="A2295" s="2"/>
    </row>
    <row r="2296" spans="1:1" x14ac:dyDescent="0.25">
      <c r="A2296" s="2"/>
    </row>
    <row r="2297" spans="1:1" x14ac:dyDescent="0.25">
      <c r="A2297" s="2"/>
    </row>
    <row r="2298" spans="1:1" x14ac:dyDescent="0.25">
      <c r="A2298" s="2"/>
    </row>
    <row r="2299" spans="1:1" x14ac:dyDescent="0.25">
      <c r="A2299" s="2"/>
    </row>
    <row r="2300" spans="1:1" x14ac:dyDescent="0.25">
      <c r="A2300" s="2"/>
    </row>
    <row r="2301" spans="1:1" x14ac:dyDescent="0.25">
      <c r="A2301" s="2"/>
    </row>
    <row r="2302" spans="1:1" x14ac:dyDescent="0.25">
      <c r="A2302" s="2"/>
    </row>
    <row r="2303" spans="1:1" x14ac:dyDescent="0.25">
      <c r="A2303" s="2"/>
    </row>
    <row r="2304" spans="1:1" x14ac:dyDescent="0.25">
      <c r="A2304" s="2"/>
    </row>
    <row r="2305" spans="1:1" x14ac:dyDescent="0.25">
      <c r="A2305" s="2"/>
    </row>
    <row r="2306" spans="1:1" x14ac:dyDescent="0.25">
      <c r="A2306" s="2"/>
    </row>
    <row r="2307" spans="1:1" x14ac:dyDescent="0.25">
      <c r="A2307" s="2"/>
    </row>
    <row r="2308" spans="1:1" x14ac:dyDescent="0.25">
      <c r="A2308" s="2"/>
    </row>
    <row r="2309" spans="1:1" x14ac:dyDescent="0.25">
      <c r="A2309" s="2"/>
    </row>
    <row r="2310" spans="1:1" x14ac:dyDescent="0.25">
      <c r="A2310" s="2"/>
    </row>
    <row r="2311" spans="1:1" x14ac:dyDescent="0.25">
      <c r="A2311" s="2"/>
    </row>
    <row r="2312" spans="1:1" x14ac:dyDescent="0.25">
      <c r="A2312" s="2"/>
    </row>
    <row r="2313" spans="1:1" x14ac:dyDescent="0.25">
      <c r="A2313" s="2"/>
    </row>
    <row r="2314" spans="1:1" x14ac:dyDescent="0.25">
      <c r="A2314" s="2"/>
    </row>
    <row r="2315" spans="1:1" x14ac:dyDescent="0.25">
      <c r="A2315" s="2"/>
    </row>
    <row r="2316" spans="1:1" x14ac:dyDescent="0.25">
      <c r="A2316" s="2"/>
    </row>
    <row r="2317" spans="1:1" x14ac:dyDescent="0.25">
      <c r="A2317" s="2"/>
    </row>
    <row r="2318" spans="1:1" x14ac:dyDescent="0.25">
      <c r="A2318" s="2"/>
    </row>
    <row r="2319" spans="1:1" x14ac:dyDescent="0.25">
      <c r="A2319" s="2"/>
    </row>
    <row r="2320" spans="1:1" x14ac:dyDescent="0.25">
      <c r="A2320" s="2"/>
    </row>
    <row r="2321" spans="1:1" x14ac:dyDescent="0.25">
      <c r="A2321" s="2"/>
    </row>
    <row r="2322" spans="1:1" x14ac:dyDescent="0.25">
      <c r="A2322" s="2"/>
    </row>
    <row r="2323" spans="1:1" x14ac:dyDescent="0.25">
      <c r="A2323" s="2"/>
    </row>
    <row r="2324" spans="1:1" x14ac:dyDescent="0.25">
      <c r="A2324" s="2"/>
    </row>
    <row r="2325" spans="1:1" x14ac:dyDescent="0.25">
      <c r="A2325" s="2"/>
    </row>
    <row r="2326" spans="1:1" x14ac:dyDescent="0.25">
      <c r="A2326" s="2"/>
    </row>
    <row r="2327" spans="1:1" x14ac:dyDescent="0.25">
      <c r="A2327" s="2"/>
    </row>
    <row r="2328" spans="1:1" x14ac:dyDescent="0.25">
      <c r="A2328" s="2"/>
    </row>
    <row r="2329" spans="1:1" x14ac:dyDescent="0.25">
      <c r="A2329" s="2"/>
    </row>
    <row r="2330" spans="1:1" x14ac:dyDescent="0.25">
      <c r="A2330" s="2"/>
    </row>
    <row r="2331" spans="1:1" x14ac:dyDescent="0.25">
      <c r="A2331" s="2"/>
    </row>
    <row r="2332" spans="1:1" x14ac:dyDescent="0.25">
      <c r="A2332" s="2"/>
    </row>
    <row r="2333" spans="1:1" x14ac:dyDescent="0.25">
      <c r="A2333" s="2"/>
    </row>
    <row r="2334" spans="1:1" x14ac:dyDescent="0.25">
      <c r="A2334" s="2"/>
    </row>
    <row r="2335" spans="1:1" x14ac:dyDescent="0.25">
      <c r="A2335" s="2"/>
    </row>
    <row r="2336" spans="1:1" x14ac:dyDescent="0.25">
      <c r="A2336" s="2"/>
    </row>
    <row r="2337" spans="1:1" x14ac:dyDescent="0.25">
      <c r="A2337" s="2"/>
    </row>
    <row r="2338" spans="1:1" x14ac:dyDescent="0.25">
      <c r="A2338" s="2"/>
    </row>
    <row r="2339" spans="1:1" x14ac:dyDescent="0.25">
      <c r="A2339" s="2"/>
    </row>
    <row r="2340" spans="1:1" x14ac:dyDescent="0.25">
      <c r="A2340" s="2"/>
    </row>
    <row r="2341" spans="1:1" x14ac:dyDescent="0.25">
      <c r="A2341" s="2"/>
    </row>
    <row r="2342" spans="1:1" x14ac:dyDescent="0.25">
      <c r="A2342" s="2"/>
    </row>
    <row r="2343" spans="1:1" x14ac:dyDescent="0.25">
      <c r="A2343" s="2"/>
    </row>
    <row r="2344" spans="1:1" x14ac:dyDescent="0.25">
      <c r="A2344" s="2"/>
    </row>
    <row r="2345" spans="1:1" x14ac:dyDescent="0.25">
      <c r="A2345" s="2"/>
    </row>
    <row r="2346" spans="1:1" x14ac:dyDescent="0.25">
      <c r="A2346" s="2"/>
    </row>
    <row r="2347" spans="1:1" x14ac:dyDescent="0.25">
      <c r="A2347" s="2"/>
    </row>
    <row r="2348" spans="1:1" x14ac:dyDescent="0.25">
      <c r="A2348" s="2"/>
    </row>
    <row r="2349" spans="1:1" x14ac:dyDescent="0.25">
      <c r="A2349" s="2"/>
    </row>
    <row r="2350" spans="1:1" x14ac:dyDescent="0.25">
      <c r="A2350" s="2"/>
    </row>
    <row r="2351" spans="1:1" x14ac:dyDescent="0.25">
      <c r="A2351" s="2"/>
    </row>
    <row r="2352" spans="1:1" x14ac:dyDescent="0.25">
      <c r="A2352" s="2"/>
    </row>
    <row r="2353" spans="1:1" x14ac:dyDescent="0.25">
      <c r="A2353" s="2"/>
    </row>
    <row r="2354" spans="1:1" x14ac:dyDescent="0.25">
      <c r="A2354" s="2"/>
    </row>
    <row r="2355" spans="1:1" x14ac:dyDescent="0.25">
      <c r="A2355" s="2"/>
    </row>
    <row r="2356" spans="1:1" x14ac:dyDescent="0.25">
      <c r="A2356" s="2"/>
    </row>
    <row r="2357" spans="1:1" x14ac:dyDescent="0.25">
      <c r="A2357" s="2"/>
    </row>
    <row r="2358" spans="1:1" x14ac:dyDescent="0.25">
      <c r="A2358" s="2"/>
    </row>
    <row r="2359" spans="1:1" x14ac:dyDescent="0.25">
      <c r="A2359" s="2"/>
    </row>
    <row r="2360" spans="1:1" x14ac:dyDescent="0.25">
      <c r="A2360" s="2"/>
    </row>
    <row r="2361" spans="1:1" x14ac:dyDescent="0.25">
      <c r="A2361" s="2"/>
    </row>
    <row r="2362" spans="1:1" x14ac:dyDescent="0.25">
      <c r="A2362" s="2"/>
    </row>
    <row r="2363" spans="1:1" x14ac:dyDescent="0.25">
      <c r="A2363" s="2"/>
    </row>
    <row r="2364" spans="1:1" x14ac:dyDescent="0.25">
      <c r="A2364" s="2"/>
    </row>
    <row r="2365" spans="1:1" x14ac:dyDescent="0.25">
      <c r="A2365" s="2"/>
    </row>
    <row r="2366" spans="1:1" x14ac:dyDescent="0.25">
      <c r="A2366" s="2"/>
    </row>
    <row r="2367" spans="1:1" x14ac:dyDescent="0.25">
      <c r="A2367" s="2"/>
    </row>
    <row r="2368" spans="1:1" x14ac:dyDescent="0.25">
      <c r="A2368" s="2"/>
    </row>
    <row r="2369" spans="1:1" x14ac:dyDescent="0.25">
      <c r="A2369" s="2"/>
    </row>
    <row r="2370" spans="1:1" x14ac:dyDescent="0.25">
      <c r="A2370" s="2"/>
    </row>
    <row r="2371" spans="1:1" x14ac:dyDescent="0.25">
      <c r="A2371" s="2"/>
    </row>
    <row r="2372" spans="1:1" x14ac:dyDescent="0.25">
      <c r="A2372" s="2"/>
    </row>
    <row r="2373" spans="1:1" x14ac:dyDescent="0.25">
      <c r="A2373" s="2"/>
    </row>
    <row r="2374" spans="1:1" x14ac:dyDescent="0.25">
      <c r="A2374" s="2"/>
    </row>
    <row r="2375" spans="1:1" x14ac:dyDescent="0.25">
      <c r="A2375" s="2"/>
    </row>
    <row r="2376" spans="1:1" x14ac:dyDescent="0.25">
      <c r="A2376" s="2"/>
    </row>
    <row r="2377" spans="1:1" x14ac:dyDescent="0.25">
      <c r="A2377" s="2"/>
    </row>
    <row r="2378" spans="1:1" x14ac:dyDescent="0.25">
      <c r="A2378" s="2"/>
    </row>
    <row r="2379" spans="1:1" x14ac:dyDescent="0.25">
      <c r="A2379" s="2"/>
    </row>
    <row r="2380" spans="1:1" x14ac:dyDescent="0.25">
      <c r="A2380" s="2"/>
    </row>
    <row r="2381" spans="1:1" x14ac:dyDescent="0.25">
      <c r="A2381" s="2"/>
    </row>
    <row r="2382" spans="1:1" x14ac:dyDescent="0.25">
      <c r="A2382" s="2"/>
    </row>
    <row r="2383" spans="1:1" x14ac:dyDescent="0.25">
      <c r="A2383" s="2"/>
    </row>
    <row r="2384" spans="1:1" x14ac:dyDescent="0.25">
      <c r="A2384" s="2"/>
    </row>
    <row r="2385" spans="1:1" x14ac:dyDescent="0.25">
      <c r="A2385" s="2"/>
    </row>
    <row r="2386" spans="1:1" x14ac:dyDescent="0.25">
      <c r="A2386" s="2"/>
    </row>
    <row r="2387" spans="1:1" x14ac:dyDescent="0.25">
      <c r="A2387" s="2"/>
    </row>
    <row r="2388" spans="1:1" x14ac:dyDescent="0.25">
      <c r="A2388" s="2"/>
    </row>
    <row r="2389" spans="1:1" x14ac:dyDescent="0.25">
      <c r="A2389" s="2"/>
    </row>
    <row r="2390" spans="1:1" x14ac:dyDescent="0.25">
      <c r="A2390" s="2"/>
    </row>
    <row r="2391" spans="1:1" x14ac:dyDescent="0.25">
      <c r="A2391" s="2"/>
    </row>
    <row r="2392" spans="1:1" x14ac:dyDescent="0.25">
      <c r="A2392" s="2"/>
    </row>
    <row r="2393" spans="1:1" x14ac:dyDescent="0.25">
      <c r="A2393" s="2"/>
    </row>
    <row r="2394" spans="1:1" x14ac:dyDescent="0.25">
      <c r="A2394" s="2"/>
    </row>
    <row r="2395" spans="1:1" x14ac:dyDescent="0.25">
      <c r="A2395" s="2"/>
    </row>
    <row r="2396" spans="1:1" x14ac:dyDescent="0.25">
      <c r="A2396" s="2"/>
    </row>
    <row r="2397" spans="1:1" x14ac:dyDescent="0.25">
      <c r="A2397" s="2"/>
    </row>
    <row r="2398" spans="1:1" x14ac:dyDescent="0.25">
      <c r="A2398" s="2"/>
    </row>
    <row r="2399" spans="1:1" x14ac:dyDescent="0.25">
      <c r="A2399" s="2"/>
    </row>
    <row r="2400" spans="1:1" x14ac:dyDescent="0.25">
      <c r="A2400" s="2"/>
    </row>
    <row r="2401" spans="1:1" x14ac:dyDescent="0.25">
      <c r="A2401" s="2"/>
    </row>
    <row r="2402" spans="1:1" x14ac:dyDescent="0.25">
      <c r="A2402" s="2"/>
    </row>
    <row r="2403" spans="1:1" x14ac:dyDescent="0.25">
      <c r="A2403" s="2"/>
    </row>
    <row r="2404" spans="1:1" x14ac:dyDescent="0.25">
      <c r="A2404" s="2"/>
    </row>
    <row r="2405" spans="1:1" x14ac:dyDescent="0.25">
      <c r="A2405" s="2"/>
    </row>
    <row r="2406" spans="1:1" x14ac:dyDescent="0.25">
      <c r="A2406" s="2"/>
    </row>
    <row r="2407" spans="1:1" x14ac:dyDescent="0.25">
      <c r="A2407" s="2"/>
    </row>
    <row r="2408" spans="1:1" x14ac:dyDescent="0.25">
      <c r="A2408" s="2"/>
    </row>
    <row r="2409" spans="1:1" x14ac:dyDescent="0.25">
      <c r="A2409" s="2"/>
    </row>
    <row r="2410" spans="1:1" x14ac:dyDescent="0.25">
      <c r="A2410" s="2"/>
    </row>
    <row r="2411" spans="1:1" x14ac:dyDescent="0.25">
      <c r="A2411" s="2"/>
    </row>
    <row r="2412" spans="1:1" x14ac:dyDescent="0.25">
      <c r="A2412" s="2"/>
    </row>
    <row r="2413" spans="1:1" x14ac:dyDescent="0.25">
      <c r="A2413" s="2"/>
    </row>
    <row r="2414" spans="1:1" x14ac:dyDescent="0.25">
      <c r="A2414" s="2"/>
    </row>
    <row r="2415" spans="1:1" x14ac:dyDescent="0.25">
      <c r="A2415" s="2"/>
    </row>
    <row r="2416" spans="1:1" x14ac:dyDescent="0.25">
      <c r="A2416" s="2"/>
    </row>
    <row r="2417" spans="1:1" x14ac:dyDescent="0.25">
      <c r="A2417" s="2"/>
    </row>
    <row r="2418" spans="1:1" x14ac:dyDescent="0.25">
      <c r="A2418" s="2"/>
    </row>
    <row r="2419" spans="1:1" x14ac:dyDescent="0.25">
      <c r="A2419" s="2"/>
    </row>
    <row r="2420" spans="1:1" x14ac:dyDescent="0.25">
      <c r="A2420" s="2"/>
    </row>
    <row r="2421" spans="1:1" x14ac:dyDescent="0.25">
      <c r="A2421" s="2"/>
    </row>
    <row r="2422" spans="1:1" x14ac:dyDescent="0.25">
      <c r="A2422" s="2"/>
    </row>
    <row r="2423" spans="1:1" x14ac:dyDescent="0.25">
      <c r="A2423" s="2"/>
    </row>
    <row r="2424" spans="1:1" x14ac:dyDescent="0.25">
      <c r="A2424" s="2"/>
    </row>
    <row r="2425" spans="1:1" x14ac:dyDescent="0.25">
      <c r="A2425" s="2"/>
    </row>
    <row r="2426" spans="1:1" x14ac:dyDescent="0.25">
      <c r="A2426" s="2"/>
    </row>
    <row r="2427" spans="1:1" x14ac:dyDescent="0.25">
      <c r="A2427" s="2"/>
    </row>
    <row r="2428" spans="1:1" x14ac:dyDescent="0.25">
      <c r="A2428" s="2"/>
    </row>
    <row r="2429" spans="1:1" x14ac:dyDescent="0.25">
      <c r="A2429" s="2"/>
    </row>
    <row r="2430" spans="1:1" x14ac:dyDescent="0.25">
      <c r="A2430" s="2"/>
    </row>
    <row r="2431" spans="1:1" x14ac:dyDescent="0.25">
      <c r="A2431" s="2"/>
    </row>
    <row r="2432" spans="1:1" x14ac:dyDescent="0.25">
      <c r="A2432" s="2"/>
    </row>
    <row r="2433" spans="1:1" x14ac:dyDescent="0.25">
      <c r="A2433" s="2"/>
    </row>
    <row r="2434" spans="1:1" x14ac:dyDescent="0.25">
      <c r="A2434" s="2"/>
    </row>
    <row r="2435" spans="1:1" x14ac:dyDescent="0.25">
      <c r="A2435" s="2"/>
    </row>
    <row r="2436" spans="1:1" x14ac:dyDescent="0.25">
      <c r="A2436" s="2"/>
    </row>
    <row r="2437" spans="1:1" x14ac:dyDescent="0.25">
      <c r="A2437" s="2"/>
    </row>
    <row r="2438" spans="1:1" x14ac:dyDescent="0.25">
      <c r="A2438" s="2"/>
    </row>
    <row r="2439" spans="1:1" x14ac:dyDescent="0.25">
      <c r="A2439" s="2"/>
    </row>
    <row r="2440" spans="1:1" x14ac:dyDescent="0.25">
      <c r="A2440" s="2"/>
    </row>
    <row r="2441" spans="1:1" x14ac:dyDescent="0.25">
      <c r="A2441" s="2"/>
    </row>
    <row r="2442" spans="1:1" x14ac:dyDescent="0.25">
      <c r="A2442" s="2"/>
    </row>
    <row r="2443" spans="1:1" x14ac:dyDescent="0.25">
      <c r="A2443" s="2"/>
    </row>
    <row r="2444" spans="1:1" x14ac:dyDescent="0.25">
      <c r="A2444" s="2"/>
    </row>
    <row r="2445" spans="1:1" x14ac:dyDescent="0.25">
      <c r="A2445" s="2"/>
    </row>
    <row r="2446" spans="1:1" x14ac:dyDescent="0.25">
      <c r="A2446" s="2"/>
    </row>
    <row r="2447" spans="1:1" x14ac:dyDescent="0.25">
      <c r="A2447" s="2"/>
    </row>
    <row r="2448" spans="1:1" x14ac:dyDescent="0.25">
      <c r="A2448" s="2"/>
    </row>
    <row r="2449" spans="1:1" x14ac:dyDescent="0.25">
      <c r="A2449" s="2"/>
    </row>
    <row r="2450" spans="1:1" x14ac:dyDescent="0.25">
      <c r="A2450" s="2"/>
    </row>
    <row r="2451" spans="1:1" x14ac:dyDescent="0.25">
      <c r="A2451" s="2"/>
    </row>
    <row r="2452" spans="1:1" x14ac:dyDescent="0.25">
      <c r="A2452" s="2"/>
    </row>
    <row r="2453" spans="1:1" x14ac:dyDescent="0.25">
      <c r="A2453" s="2"/>
    </row>
    <row r="2454" spans="1:1" x14ac:dyDescent="0.25">
      <c r="A2454" s="2"/>
    </row>
    <row r="2455" spans="1:1" x14ac:dyDescent="0.25">
      <c r="A2455" s="2"/>
    </row>
    <row r="2456" spans="1:1" x14ac:dyDescent="0.25">
      <c r="A2456" s="2"/>
    </row>
    <row r="2457" spans="1:1" x14ac:dyDescent="0.25">
      <c r="A2457" s="2"/>
    </row>
    <row r="2458" spans="1:1" x14ac:dyDescent="0.25">
      <c r="A2458" s="2"/>
    </row>
    <row r="2459" spans="1:1" x14ac:dyDescent="0.25">
      <c r="A2459" s="2"/>
    </row>
    <row r="2460" spans="1:1" x14ac:dyDescent="0.25">
      <c r="A2460" s="2"/>
    </row>
    <row r="2461" spans="1:1" x14ac:dyDescent="0.25">
      <c r="A2461" s="2"/>
    </row>
    <row r="2462" spans="1:1" x14ac:dyDescent="0.25">
      <c r="A2462" s="2"/>
    </row>
    <row r="2463" spans="1:1" x14ac:dyDescent="0.25">
      <c r="A2463" s="2"/>
    </row>
    <row r="2464" spans="1:1" x14ac:dyDescent="0.25">
      <c r="A2464" s="2"/>
    </row>
    <row r="2465" spans="1:1" x14ac:dyDescent="0.25">
      <c r="A2465" s="2"/>
    </row>
    <row r="2466" spans="1:1" x14ac:dyDescent="0.25">
      <c r="A2466" s="2"/>
    </row>
    <row r="2467" spans="1:1" x14ac:dyDescent="0.25">
      <c r="A2467" s="2"/>
    </row>
    <row r="2468" spans="1:1" x14ac:dyDescent="0.25">
      <c r="A2468" s="2"/>
    </row>
    <row r="2469" spans="1:1" x14ac:dyDescent="0.25">
      <c r="A2469" s="2"/>
    </row>
    <row r="2470" spans="1:1" x14ac:dyDescent="0.25">
      <c r="A2470" s="2"/>
    </row>
    <row r="2471" spans="1:1" x14ac:dyDescent="0.25">
      <c r="A2471" s="2"/>
    </row>
    <row r="2472" spans="1:1" x14ac:dyDescent="0.25">
      <c r="A2472" s="2"/>
    </row>
    <row r="2473" spans="1:1" x14ac:dyDescent="0.25">
      <c r="A2473" s="2"/>
    </row>
    <row r="2474" spans="1:1" x14ac:dyDescent="0.25">
      <c r="A2474" s="2"/>
    </row>
    <row r="2475" spans="1:1" x14ac:dyDescent="0.25">
      <c r="A2475" s="2"/>
    </row>
    <row r="2476" spans="1:1" x14ac:dyDescent="0.25">
      <c r="A2476" s="2"/>
    </row>
    <row r="2477" spans="1:1" x14ac:dyDescent="0.25">
      <c r="A2477" s="2"/>
    </row>
    <row r="2478" spans="1:1" x14ac:dyDescent="0.25">
      <c r="A2478" s="2"/>
    </row>
    <row r="2479" spans="1:1" x14ac:dyDescent="0.25">
      <c r="A2479" s="2"/>
    </row>
    <row r="2480" spans="1:1" x14ac:dyDescent="0.25">
      <c r="A2480" s="2"/>
    </row>
    <row r="2481" spans="1:1" x14ac:dyDescent="0.25">
      <c r="A2481" s="2"/>
    </row>
    <row r="2482" spans="1:1" x14ac:dyDescent="0.25">
      <c r="A2482" s="2"/>
    </row>
    <row r="2483" spans="1:1" x14ac:dyDescent="0.25">
      <c r="A2483" s="2"/>
    </row>
    <row r="2484" spans="1:1" x14ac:dyDescent="0.25">
      <c r="A2484" s="2"/>
    </row>
    <row r="2485" spans="1:1" x14ac:dyDescent="0.25">
      <c r="A2485" s="2"/>
    </row>
    <row r="2486" spans="1:1" x14ac:dyDescent="0.25">
      <c r="A2486" s="2"/>
    </row>
    <row r="2487" spans="1:1" x14ac:dyDescent="0.25">
      <c r="A2487" s="2"/>
    </row>
    <row r="2488" spans="1:1" x14ac:dyDescent="0.25">
      <c r="A2488" s="2"/>
    </row>
    <row r="2489" spans="1:1" x14ac:dyDescent="0.25">
      <c r="A2489" s="2"/>
    </row>
    <row r="2490" spans="1:1" x14ac:dyDescent="0.25">
      <c r="A2490" s="2"/>
    </row>
    <row r="2491" spans="1:1" x14ac:dyDescent="0.25">
      <c r="A2491" s="2"/>
    </row>
    <row r="2492" spans="1:1" x14ac:dyDescent="0.25">
      <c r="A2492" s="2"/>
    </row>
    <row r="2493" spans="1:1" x14ac:dyDescent="0.25">
      <c r="A2493" s="2"/>
    </row>
    <row r="2494" spans="1:1" x14ac:dyDescent="0.25">
      <c r="A2494" s="2"/>
    </row>
    <row r="2495" spans="1:1" x14ac:dyDescent="0.25">
      <c r="A2495" s="2"/>
    </row>
    <row r="2496" spans="1:1" x14ac:dyDescent="0.25">
      <c r="A2496" s="2"/>
    </row>
    <row r="2497" spans="1:1" x14ac:dyDescent="0.25">
      <c r="A2497" s="2"/>
    </row>
    <row r="2498" spans="1:1" x14ac:dyDescent="0.25">
      <c r="A2498" s="2"/>
    </row>
    <row r="2499" spans="1:1" x14ac:dyDescent="0.25">
      <c r="A2499" s="2"/>
    </row>
    <row r="2500" spans="1:1" x14ac:dyDescent="0.25">
      <c r="A2500" s="2"/>
    </row>
    <row r="2501" spans="1:1" x14ac:dyDescent="0.25">
      <c r="A2501" s="2"/>
    </row>
    <row r="2502" spans="1:1" x14ac:dyDescent="0.25">
      <c r="A2502" s="2"/>
    </row>
    <row r="2503" spans="1:1" x14ac:dyDescent="0.25">
      <c r="A2503" s="2"/>
    </row>
    <row r="2504" spans="1:1" x14ac:dyDescent="0.25">
      <c r="A2504" s="2"/>
    </row>
    <row r="2505" spans="1:1" x14ac:dyDescent="0.25">
      <c r="A2505" s="2"/>
    </row>
    <row r="2506" spans="1:1" x14ac:dyDescent="0.25">
      <c r="A2506" s="2"/>
    </row>
    <row r="2507" spans="1:1" x14ac:dyDescent="0.25">
      <c r="A2507" s="2"/>
    </row>
    <row r="2508" spans="1:1" x14ac:dyDescent="0.25">
      <c r="A2508" s="2"/>
    </row>
    <row r="2509" spans="1:1" x14ac:dyDescent="0.25">
      <c r="A2509" s="2"/>
    </row>
    <row r="2510" spans="1:1" x14ac:dyDescent="0.25">
      <c r="A2510" s="2"/>
    </row>
    <row r="2511" spans="1:1" x14ac:dyDescent="0.25">
      <c r="A2511" s="2"/>
    </row>
    <row r="2512" spans="1:1" x14ac:dyDescent="0.25">
      <c r="A2512" s="2"/>
    </row>
    <row r="2513" spans="1:1" x14ac:dyDescent="0.25">
      <c r="A2513" s="2"/>
    </row>
    <row r="2514" spans="1:1" x14ac:dyDescent="0.25">
      <c r="A2514" s="2"/>
    </row>
    <row r="2515" spans="1:1" x14ac:dyDescent="0.25">
      <c r="A2515" s="2"/>
    </row>
    <row r="2516" spans="1:1" x14ac:dyDescent="0.25">
      <c r="A2516" s="2"/>
    </row>
    <row r="2517" spans="1:1" x14ac:dyDescent="0.25">
      <c r="A2517" s="2"/>
    </row>
    <row r="2518" spans="1:1" x14ac:dyDescent="0.25">
      <c r="A2518" s="2"/>
    </row>
    <row r="2519" spans="1:1" x14ac:dyDescent="0.25">
      <c r="A2519" s="2"/>
    </row>
    <row r="2520" spans="1:1" x14ac:dyDescent="0.25">
      <c r="A2520" s="2"/>
    </row>
    <row r="2521" spans="1:1" x14ac:dyDescent="0.25">
      <c r="A2521" s="2"/>
    </row>
    <row r="2522" spans="1:1" x14ac:dyDescent="0.25">
      <c r="A2522" s="2"/>
    </row>
    <row r="2523" spans="1:1" x14ac:dyDescent="0.25">
      <c r="A2523" s="2"/>
    </row>
    <row r="2524" spans="1:1" x14ac:dyDescent="0.25">
      <c r="A2524" s="2"/>
    </row>
    <row r="2525" spans="1:1" x14ac:dyDescent="0.25">
      <c r="A2525" s="2"/>
    </row>
    <row r="2526" spans="1:1" x14ac:dyDescent="0.25">
      <c r="A2526" s="2"/>
    </row>
    <row r="2527" spans="1:1" x14ac:dyDescent="0.25">
      <c r="A2527" s="2"/>
    </row>
    <row r="2528" spans="1:1" x14ac:dyDescent="0.25">
      <c r="A2528" s="2"/>
    </row>
    <row r="2529" spans="1:1" x14ac:dyDescent="0.25">
      <c r="A2529" s="2"/>
    </row>
    <row r="2530" spans="1:1" x14ac:dyDescent="0.25">
      <c r="A2530" s="2"/>
    </row>
    <row r="2531" spans="1:1" x14ac:dyDescent="0.25">
      <c r="A2531" s="2"/>
    </row>
    <row r="2532" spans="1:1" x14ac:dyDescent="0.25">
      <c r="A2532" s="2"/>
    </row>
    <row r="2533" spans="1:1" x14ac:dyDescent="0.25">
      <c r="A2533" s="2"/>
    </row>
    <row r="2534" spans="1:1" x14ac:dyDescent="0.25">
      <c r="A2534" s="2"/>
    </row>
    <row r="2535" spans="1:1" x14ac:dyDescent="0.25">
      <c r="A2535" s="2"/>
    </row>
    <row r="2536" spans="1:1" x14ac:dyDescent="0.25">
      <c r="A2536" s="2"/>
    </row>
    <row r="2537" spans="1:1" x14ac:dyDescent="0.25">
      <c r="A2537" s="2"/>
    </row>
    <row r="2538" spans="1:1" x14ac:dyDescent="0.25">
      <c r="A2538" s="2"/>
    </row>
    <row r="2539" spans="1:1" x14ac:dyDescent="0.25">
      <c r="A2539" s="2"/>
    </row>
    <row r="2540" spans="1:1" x14ac:dyDescent="0.25">
      <c r="A2540" s="2"/>
    </row>
    <row r="2541" spans="1:1" x14ac:dyDescent="0.25">
      <c r="A2541" s="2"/>
    </row>
    <row r="2542" spans="1:1" x14ac:dyDescent="0.25">
      <c r="A2542" s="2"/>
    </row>
    <row r="2543" spans="1:1" x14ac:dyDescent="0.25">
      <c r="A2543" s="2"/>
    </row>
    <row r="2544" spans="1:1" x14ac:dyDescent="0.25">
      <c r="A2544" s="2"/>
    </row>
    <row r="2545" spans="1:1" x14ac:dyDescent="0.25">
      <c r="A2545" s="2"/>
    </row>
    <row r="2546" spans="1:1" x14ac:dyDescent="0.25">
      <c r="A2546" s="2"/>
    </row>
    <row r="2547" spans="1:1" x14ac:dyDescent="0.25">
      <c r="A2547" s="2"/>
    </row>
    <row r="2548" spans="1:1" x14ac:dyDescent="0.25">
      <c r="A2548" s="2"/>
    </row>
    <row r="2549" spans="1:1" x14ac:dyDescent="0.25">
      <c r="A2549" s="2"/>
    </row>
    <row r="2550" spans="1:1" x14ac:dyDescent="0.25">
      <c r="A2550" s="2"/>
    </row>
    <row r="2551" spans="1:1" x14ac:dyDescent="0.25">
      <c r="A2551" s="2"/>
    </row>
    <row r="2552" spans="1:1" x14ac:dyDescent="0.25">
      <c r="A2552" s="2"/>
    </row>
    <row r="2553" spans="1:1" x14ac:dyDescent="0.25">
      <c r="A2553" s="2"/>
    </row>
    <row r="2554" spans="1:1" x14ac:dyDescent="0.25">
      <c r="A2554" s="2"/>
    </row>
    <row r="2555" spans="1:1" x14ac:dyDescent="0.25">
      <c r="A2555" s="2"/>
    </row>
    <row r="2556" spans="1:1" x14ac:dyDescent="0.25">
      <c r="A2556" s="2"/>
    </row>
    <row r="2557" spans="1:1" x14ac:dyDescent="0.25">
      <c r="A2557" s="2"/>
    </row>
    <row r="2558" spans="1:1" x14ac:dyDescent="0.25">
      <c r="A2558" s="2"/>
    </row>
    <row r="2559" spans="1:1" x14ac:dyDescent="0.25">
      <c r="A2559" s="2"/>
    </row>
    <row r="2560" spans="1:1" x14ac:dyDescent="0.25">
      <c r="A2560" s="2"/>
    </row>
    <row r="2561" spans="1:1" x14ac:dyDescent="0.25">
      <c r="A2561" s="2"/>
    </row>
    <row r="2562" spans="1:1" x14ac:dyDescent="0.25">
      <c r="A2562" s="2"/>
    </row>
    <row r="2563" spans="1:1" x14ac:dyDescent="0.25">
      <c r="A2563" s="2"/>
    </row>
    <row r="2564" spans="1:1" x14ac:dyDescent="0.25">
      <c r="A2564" s="2"/>
    </row>
    <row r="2565" spans="1:1" x14ac:dyDescent="0.25">
      <c r="A2565" s="2"/>
    </row>
    <row r="2566" spans="1:1" x14ac:dyDescent="0.25">
      <c r="A2566" s="2"/>
    </row>
    <row r="2567" spans="1:1" x14ac:dyDescent="0.25">
      <c r="A2567" s="2"/>
    </row>
    <row r="2568" spans="1:1" x14ac:dyDescent="0.25">
      <c r="A2568" s="2"/>
    </row>
    <row r="2569" spans="1:1" x14ac:dyDescent="0.25">
      <c r="A2569" s="2"/>
    </row>
    <row r="2570" spans="1:1" x14ac:dyDescent="0.25">
      <c r="A2570" s="2"/>
    </row>
    <row r="2571" spans="1:1" x14ac:dyDescent="0.25">
      <c r="A2571" s="2"/>
    </row>
    <row r="2572" spans="1:1" x14ac:dyDescent="0.25">
      <c r="A2572" s="2"/>
    </row>
    <row r="2573" spans="1:1" x14ac:dyDescent="0.25">
      <c r="A2573" s="2"/>
    </row>
    <row r="2574" spans="1:1" x14ac:dyDescent="0.25">
      <c r="A2574" s="2"/>
    </row>
    <row r="2575" spans="1:1" x14ac:dyDescent="0.25">
      <c r="A2575" s="2"/>
    </row>
    <row r="2576" spans="1:1" x14ac:dyDescent="0.25">
      <c r="A2576" s="2"/>
    </row>
    <row r="2577" spans="1:1" x14ac:dyDescent="0.25">
      <c r="A2577" s="2"/>
    </row>
    <row r="2578" spans="1:1" x14ac:dyDescent="0.25">
      <c r="A2578" s="2"/>
    </row>
    <row r="2579" spans="1:1" x14ac:dyDescent="0.25">
      <c r="A2579" s="2"/>
    </row>
    <row r="2580" spans="1:1" x14ac:dyDescent="0.25">
      <c r="A2580" s="2"/>
    </row>
    <row r="2581" spans="1:1" x14ac:dyDescent="0.25">
      <c r="A2581" s="2"/>
    </row>
    <row r="2582" spans="1:1" x14ac:dyDescent="0.25">
      <c r="A2582" s="2"/>
    </row>
    <row r="2583" spans="1:1" x14ac:dyDescent="0.25">
      <c r="A2583" s="2"/>
    </row>
    <row r="2584" spans="1:1" x14ac:dyDescent="0.25">
      <c r="A2584" s="2"/>
    </row>
    <row r="2585" spans="1:1" x14ac:dyDescent="0.25">
      <c r="A2585" s="2"/>
    </row>
    <row r="2586" spans="1:1" x14ac:dyDescent="0.25">
      <c r="A2586" s="2"/>
    </row>
    <row r="2587" spans="1:1" x14ac:dyDescent="0.25">
      <c r="A2587" s="2"/>
    </row>
    <row r="2588" spans="1:1" x14ac:dyDescent="0.25">
      <c r="A2588" s="2"/>
    </row>
    <row r="2589" spans="1:1" x14ac:dyDescent="0.25">
      <c r="A2589" s="2"/>
    </row>
    <row r="2590" spans="1:1" x14ac:dyDescent="0.25">
      <c r="A2590" s="2"/>
    </row>
    <row r="2591" spans="1:1" x14ac:dyDescent="0.25">
      <c r="A2591" s="2"/>
    </row>
    <row r="2592" spans="1:1" x14ac:dyDescent="0.25">
      <c r="A2592" s="2"/>
    </row>
    <row r="2593" spans="1:1" x14ac:dyDescent="0.25">
      <c r="A2593" s="2"/>
    </row>
    <row r="2594" spans="1:1" x14ac:dyDescent="0.25">
      <c r="A2594" s="2"/>
    </row>
    <row r="2595" spans="1:1" x14ac:dyDescent="0.25">
      <c r="A2595" s="2"/>
    </row>
    <row r="2596" spans="1:1" x14ac:dyDescent="0.25">
      <c r="A2596" s="2"/>
    </row>
    <row r="2597" spans="1:1" x14ac:dyDescent="0.25">
      <c r="A2597" s="2"/>
    </row>
    <row r="2598" spans="1:1" x14ac:dyDescent="0.25">
      <c r="A2598" s="2"/>
    </row>
    <row r="2599" spans="1:1" x14ac:dyDescent="0.25">
      <c r="A2599" s="2"/>
    </row>
    <row r="2600" spans="1:1" x14ac:dyDescent="0.25">
      <c r="A2600" s="2"/>
    </row>
    <row r="2601" spans="1:1" x14ac:dyDescent="0.25">
      <c r="A2601" s="2"/>
    </row>
    <row r="2602" spans="1:1" x14ac:dyDescent="0.25">
      <c r="A2602" s="2"/>
    </row>
    <row r="2603" spans="1:1" x14ac:dyDescent="0.25">
      <c r="A2603" s="2"/>
    </row>
    <row r="2604" spans="1:1" x14ac:dyDescent="0.25">
      <c r="A2604" s="2"/>
    </row>
    <row r="2605" spans="1:1" x14ac:dyDescent="0.25">
      <c r="A2605" s="2"/>
    </row>
    <row r="2606" spans="1:1" x14ac:dyDescent="0.25">
      <c r="A2606" s="2"/>
    </row>
    <row r="2607" spans="1:1" x14ac:dyDescent="0.25">
      <c r="A2607" s="2"/>
    </row>
    <row r="2608" spans="1:1" x14ac:dyDescent="0.25">
      <c r="A2608" s="2"/>
    </row>
    <row r="2609" spans="1:1" x14ac:dyDescent="0.25">
      <c r="A2609" s="2"/>
    </row>
    <row r="2610" spans="1:1" x14ac:dyDescent="0.25">
      <c r="A2610" s="2"/>
    </row>
    <row r="2611" spans="1:1" x14ac:dyDescent="0.25">
      <c r="A2611" s="2"/>
    </row>
    <row r="2612" spans="1:1" x14ac:dyDescent="0.25">
      <c r="A2612" s="2"/>
    </row>
    <row r="2613" spans="1:1" x14ac:dyDescent="0.25">
      <c r="A2613" s="2"/>
    </row>
    <row r="2614" spans="1:1" x14ac:dyDescent="0.25">
      <c r="A2614" s="2"/>
    </row>
    <row r="2615" spans="1:1" x14ac:dyDescent="0.25">
      <c r="A2615" s="2"/>
    </row>
    <row r="2616" spans="1:1" x14ac:dyDescent="0.25">
      <c r="A2616" s="2"/>
    </row>
    <row r="2617" spans="1:1" x14ac:dyDescent="0.25">
      <c r="A2617" s="2"/>
    </row>
    <row r="2618" spans="1:1" x14ac:dyDescent="0.25">
      <c r="A2618" s="2"/>
    </row>
    <row r="2619" spans="1:1" x14ac:dyDescent="0.25">
      <c r="A2619" s="2"/>
    </row>
    <row r="2620" spans="1:1" x14ac:dyDescent="0.25">
      <c r="A2620" s="2"/>
    </row>
    <row r="2621" spans="1:1" x14ac:dyDescent="0.25">
      <c r="A2621" s="2"/>
    </row>
    <row r="2622" spans="1:1" x14ac:dyDescent="0.25">
      <c r="A2622" s="2"/>
    </row>
    <row r="2623" spans="1:1" x14ac:dyDescent="0.25">
      <c r="A2623" s="2"/>
    </row>
    <row r="2624" spans="1:1" x14ac:dyDescent="0.25">
      <c r="A2624" s="2"/>
    </row>
    <row r="2625" spans="1:1" x14ac:dyDescent="0.25">
      <c r="A2625" s="2"/>
    </row>
    <row r="2626" spans="1:1" x14ac:dyDescent="0.25">
      <c r="A2626" s="2"/>
    </row>
    <row r="2627" spans="1:1" x14ac:dyDescent="0.25">
      <c r="A2627" s="2"/>
    </row>
    <row r="2628" spans="1:1" x14ac:dyDescent="0.25">
      <c r="A2628" s="2"/>
    </row>
    <row r="2629" spans="1:1" x14ac:dyDescent="0.25">
      <c r="A2629" s="2"/>
    </row>
    <row r="2630" spans="1:1" x14ac:dyDescent="0.25">
      <c r="A2630" s="2"/>
    </row>
    <row r="2631" spans="1:1" x14ac:dyDescent="0.25">
      <c r="A2631" s="2"/>
    </row>
    <row r="2632" spans="1:1" x14ac:dyDescent="0.25">
      <c r="A2632" s="2"/>
    </row>
    <row r="2633" spans="1:1" x14ac:dyDescent="0.25">
      <c r="A2633" s="2"/>
    </row>
    <row r="2634" spans="1:1" x14ac:dyDescent="0.25">
      <c r="A2634" s="2"/>
    </row>
    <row r="2635" spans="1:1" x14ac:dyDescent="0.25">
      <c r="A2635" s="2"/>
    </row>
    <row r="2636" spans="1:1" x14ac:dyDescent="0.25">
      <c r="A2636" s="2"/>
    </row>
    <row r="2637" spans="1:1" x14ac:dyDescent="0.25">
      <c r="A2637" s="2"/>
    </row>
    <row r="2638" spans="1:1" x14ac:dyDescent="0.25">
      <c r="A2638" s="2"/>
    </row>
    <row r="2639" spans="1:1" x14ac:dyDescent="0.25">
      <c r="A2639" s="2"/>
    </row>
    <row r="2640" spans="1:1" x14ac:dyDescent="0.25">
      <c r="A2640" s="2"/>
    </row>
    <row r="2641" spans="1:1" x14ac:dyDescent="0.25">
      <c r="A2641" s="2"/>
    </row>
    <row r="2642" spans="1:1" x14ac:dyDescent="0.25">
      <c r="A2642" s="2"/>
    </row>
    <row r="2643" spans="1:1" x14ac:dyDescent="0.25">
      <c r="A2643" s="2"/>
    </row>
    <row r="2644" spans="1:1" x14ac:dyDescent="0.25">
      <c r="A2644" s="2"/>
    </row>
    <row r="2645" spans="1:1" x14ac:dyDescent="0.25">
      <c r="A2645" s="2"/>
    </row>
    <row r="2646" spans="1:1" x14ac:dyDescent="0.25">
      <c r="A2646" s="2"/>
    </row>
    <row r="2647" spans="1:1" x14ac:dyDescent="0.25">
      <c r="A2647" s="2"/>
    </row>
    <row r="2648" spans="1:1" x14ac:dyDescent="0.25">
      <c r="A2648" s="2"/>
    </row>
    <row r="2649" spans="1:1" x14ac:dyDescent="0.25">
      <c r="A2649" s="2"/>
    </row>
    <row r="2650" spans="1:1" x14ac:dyDescent="0.25">
      <c r="A2650" s="2"/>
    </row>
    <row r="2651" spans="1:1" x14ac:dyDescent="0.25">
      <c r="A2651" s="2"/>
    </row>
    <row r="2652" spans="1:1" x14ac:dyDescent="0.25">
      <c r="A2652" s="2"/>
    </row>
    <row r="2653" spans="1:1" x14ac:dyDescent="0.25">
      <c r="A2653" s="2"/>
    </row>
    <row r="2654" spans="1:1" x14ac:dyDescent="0.25">
      <c r="A2654" s="2"/>
    </row>
    <row r="2655" spans="1:1" x14ac:dyDescent="0.25">
      <c r="A2655" s="2"/>
    </row>
    <row r="2656" spans="1:1" x14ac:dyDescent="0.25">
      <c r="A2656" s="2"/>
    </row>
    <row r="2657" spans="1:1" x14ac:dyDescent="0.25">
      <c r="A2657" s="2"/>
    </row>
    <row r="2658" spans="1:1" x14ac:dyDescent="0.25">
      <c r="A2658" s="2"/>
    </row>
    <row r="2659" spans="1:1" x14ac:dyDescent="0.25">
      <c r="A2659" s="2"/>
    </row>
    <row r="2660" spans="1:1" x14ac:dyDescent="0.25">
      <c r="A2660" s="2"/>
    </row>
    <row r="2661" spans="1:1" x14ac:dyDescent="0.25">
      <c r="A2661" s="2"/>
    </row>
    <row r="2662" spans="1:1" x14ac:dyDescent="0.25">
      <c r="A2662" s="2"/>
    </row>
    <row r="2663" spans="1:1" x14ac:dyDescent="0.25">
      <c r="A2663" s="2"/>
    </row>
    <row r="2664" spans="1:1" x14ac:dyDescent="0.25">
      <c r="A2664" s="2"/>
    </row>
    <row r="2665" spans="1:1" x14ac:dyDescent="0.25">
      <c r="A2665" s="2"/>
    </row>
    <row r="2666" spans="1:1" x14ac:dyDescent="0.25">
      <c r="A2666" s="2"/>
    </row>
    <row r="2667" spans="1:1" x14ac:dyDescent="0.25">
      <c r="A2667" s="2"/>
    </row>
    <row r="2668" spans="1:1" x14ac:dyDescent="0.25">
      <c r="A2668" s="2"/>
    </row>
    <row r="2669" spans="1:1" x14ac:dyDescent="0.25">
      <c r="A2669" s="2"/>
    </row>
    <row r="2670" spans="1:1" x14ac:dyDescent="0.25">
      <c r="A2670" s="2"/>
    </row>
    <row r="2671" spans="1:1" x14ac:dyDescent="0.25">
      <c r="A2671" s="2"/>
    </row>
    <row r="2672" spans="1:1" x14ac:dyDescent="0.25">
      <c r="A2672" s="2"/>
    </row>
    <row r="2673" spans="1:1" x14ac:dyDescent="0.25">
      <c r="A2673" s="2"/>
    </row>
    <row r="2674" spans="1:1" x14ac:dyDescent="0.25">
      <c r="A2674" s="2"/>
    </row>
    <row r="2675" spans="1:1" x14ac:dyDescent="0.25">
      <c r="A2675" s="2"/>
    </row>
    <row r="2676" spans="1:1" x14ac:dyDescent="0.25">
      <c r="A2676" s="2"/>
    </row>
    <row r="2677" spans="1:1" x14ac:dyDescent="0.25">
      <c r="A2677" s="2"/>
    </row>
    <row r="2678" spans="1:1" x14ac:dyDescent="0.25">
      <c r="A2678" s="2"/>
    </row>
    <row r="2679" spans="1:1" x14ac:dyDescent="0.25">
      <c r="A2679" s="2"/>
    </row>
    <row r="2680" spans="1:1" x14ac:dyDescent="0.25">
      <c r="A2680" s="2"/>
    </row>
    <row r="2681" spans="1:1" x14ac:dyDescent="0.25">
      <c r="A2681" s="2"/>
    </row>
    <row r="2682" spans="1:1" x14ac:dyDescent="0.25">
      <c r="A2682" s="2"/>
    </row>
    <row r="2683" spans="1:1" x14ac:dyDescent="0.25">
      <c r="A2683" s="2"/>
    </row>
    <row r="2684" spans="1:1" x14ac:dyDescent="0.25">
      <c r="A2684" s="2"/>
    </row>
    <row r="2685" spans="1:1" x14ac:dyDescent="0.25">
      <c r="A2685" s="2"/>
    </row>
    <row r="2686" spans="1:1" x14ac:dyDescent="0.25">
      <c r="A2686" s="2"/>
    </row>
    <row r="2687" spans="1:1" x14ac:dyDescent="0.25">
      <c r="A2687" s="2"/>
    </row>
    <row r="2688" spans="1:1" x14ac:dyDescent="0.25">
      <c r="A2688" s="2"/>
    </row>
    <row r="2689" spans="1:1" x14ac:dyDescent="0.25">
      <c r="A2689" s="2"/>
    </row>
    <row r="2690" spans="1:1" x14ac:dyDescent="0.25">
      <c r="A2690" s="2"/>
    </row>
    <row r="2691" spans="1:1" x14ac:dyDescent="0.25">
      <c r="A2691" s="2"/>
    </row>
    <row r="2692" spans="1:1" x14ac:dyDescent="0.25">
      <c r="A2692" s="2"/>
    </row>
    <row r="2693" spans="1:1" x14ac:dyDescent="0.25">
      <c r="A2693" s="2"/>
    </row>
    <row r="2694" spans="1:1" x14ac:dyDescent="0.25">
      <c r="A2694" s="2"/>
    </row>
    <row r="2695" spans="1:1" x14ac:dyDescent="0.25">
      <c r="A2695" s="2"/>
    </row>
    <row r="2696" spans="1:1" x14ac:dyDescent="0.25">
      <c r="A2696" s="2"/>
    </row>
    <row r="2697" spans="1:1" x14ac:dyDescent="0.25">
      <c r="A2697" s="2"/>
    </row>
    <row r="2698" spans="1:1" x14ac:dyDescent="0.25">
      <c r="A2698" s="2"/>
    </row>
    <row r="2699" spans="1:1" x14ac:dyDescent="0.25">
      <c r="A2699" s="2"/>
    </row>
    <row r="2700" spans="1:1" x14ac:dyDescent="0.25">
      <c r="A2700" s="2"/>
    </row>
    <row r="2701" spans="1:1" x14ac:dyDescent="0.25">
      <c r="A2701" s="2"/>
    </row>
    <row r="2702" spans="1:1" x14ac:dyDescent="0.25">
      <c r="A2702" s="2"/>
    </row>
    <row r="2703" spans="1:1" x14ac:dyDescent="0.25">
      <c r="A2703" s="2"/>
    </row>
    <row r="2704" spans="1:1" x14ac:dyDescent="0.25">
      <c r="A2704" s="2"/>
    </row>
    <row r="2705" spans="1:1" x14ac:dyDescent="0.25">
      <c r="A2705" s="2"/>
    </row>
    <row r="2706" spans="1:1" x14ac:dyDescent="0.25">
      <c r="A2706" s="2"/>
    </row>
    <row r="2707" spans="1:1" x14ac:dyDescent="0.25">
      <c r="A2707" s="2"/>
    </row>
    <row r="2708" spans="1:1" x14ac:dyDescent="0.25">
      <c r="A2708" s="2"/>
    </row>
    <row r="2709" spans="1:1" x14ac:dyDescent="0.25">
      <c r="A2709" s="2"/>
    </row>
    <row r="2710" spans="1:1" x14ac:dyDescent="0.25">
      <c r="A2710" s="2"/>
    </row>
    <row r="2711" spans="1:1" x14ac:dyDescent="0.25">
      <c r="A2711" s="2"/>
    </row>
    <row r="2712" spans="1:1" x14ac:dyDescent="0.25">
      <c r="A2712" s="2"/>
    </row>
    <row r="2713" spans="1:1" x14ac:dyDescent="0.25">
      <c r="A2713" s="2"/>
    </row>
    <row r="2714" spans="1:1" x14ac:dyDescent="0.25">
      <c r="A2714" s="2"/>
    </row>
    <row r="2715" spans="1:1" x14ac:dyDescent="0.25">
      <c r="A2715" s="2"/>
    </row>
    <row r="2716" spans="1:1" x14ac:dyDescent="0.25">
      <c r="A2716" s="2"/>
    </row>
    <row r="2717" spans="1:1" x14ac:dyDescent="0.25">
      <c r="A2717" s="2"/>
    </row>
    <row r="2718" spans="1:1" x14ac:dyDescent="0.25">
      <c r="A2718" s="2"/>
    </row>
    <row r="2719" spans="1:1" x14ac:dyDescent="0.25">
      <c r="A2719" s="2"/>
    </row>
    <row r="2720" spans="1:1" x14ac:dyDescent="0.25">
      <c r="A2720" s="2"/>
    </row>
    <row r="2721" spans="1:1" x14ac:dyDescent="0.25">
      <c r="A2721" s="2"/>
    </row>
    <row r="2722" spans="1:1" x14ac:dyDescent="0.25">
      <c r="A2722" s="2"/>
    </row>
    <row r="2723" spans="1:1" x14ac:dyDescent="0.25">
      <c r="A2723" s="2"/>
    </row>
    <row r="2724" spans="1:1" x14ac:dyDescent="0.25">
      <c r="A2724" s="2"/>
    </row>
    <row r="2725" spans="1:1" x14ac:dyDescent="0.25">
      <c r="A2725" s="2"/>
    </row>
    <row r="2726" spans="1:1" x14ac:dyDescent="0.25">
      <c r="A2726" s="2"/>
    </row>
    <row r="2727" spans="1:1" x14ac:dyDescent="0.25">
      <c r="A2727" s="2"/>
    </row>
    <row r="2728" spans="1:1" x14ac:dyDescent="0.25">
      <c r="A2728" s="2"/>
    </row>
    <row r="2729" spans="1:1" x14ac:dyDescent="0.25">
      <c r="A2729" s="2"/>
    </row>
    <row r="2730" spans="1:1" x14ac:dyDescent="0.25">
      <c r="A2730" s="2"/>
    </row>
    <row r="2731" spans="1:1" x14ac:dyDescent="0.25">
      <c r="A2731" s="2"/>
    </row>
    <row r="2732" spans="1:1" x14ac:dyDescent="0.25">
      <c r="A2732" s="2"/>
    </row>
    <row r="2733" spans="1:1" x14ac:dyDescent="0.25">
      <c r="A2733" s="2"/>
    </row>
    <row r="2734" spans="1:1" x14ac:dyDescent="0.25">
      <c r="A2734" s="2"/>
    </row>
    <row r="2735" spans="1:1" x14ac:dyDescent="0.25">
      <c r="A2735" s="2"/>
    </row>
    <row r="2736" spans="1:1" x14ac:dyDescent="0.25">
      <c r="A2736" s="2"/>
    </row>
    <row r="2737" spans="1:1" x14ac:dyDescent="0.25">
      <c r="A2737" s="2"/>
    </row>
    <row r="2738" spans="1:1" x14ac:dyDescent="0.25">
      <c r="A2738" s="2"/>
    </row>
    <row r="2739" spans="1:1" x14ac:dyDescent="0.25">
      <c r="A2739" s="2"/>
    </row>
    <row r="2740" spans="1:1" x14ac:dyDescent="0.25">
      <c r="A2740" s="2"/>
    </row>
    <row r="2741" spans="1:1" x14ac:dyDescent="0.25">
      <c r="A2741" s="2"/>
    </row>
    <row r="2742" spans="1:1" x14ac:dyDescent="0.25">
      <c r="A2742" s="2"/>
    </row>
    <row r="2743" spans="1:1" x14ac:dyDescent="0.25">
      <c r="A2743" s="2"/>
    </row>
    <row r="2744" spans="1:1" x14ac:dyDescent="0.25">
      <c r="A2744" s="2"/>
    </row>
    <row r="2745" spans="1:1" x14ac:dyDescent="0.25">
      <c r="A2745" s="2"/>
    </row>
    <row r="2746" spans="1:1" x14ac:dyDescent="0.25">
      <c r="A2746" s="2"/>
    </row>
    <row r="2747" spans="1:1" x14ac:dyDescent="0.25">
      <c r="A2747" s="2"/>
    </row>
    <row r="2748" spans="1:1" x14ac:dyDescent="0.25">
      <c r="A2748" s="2"/>
    </row>
    <row r="2749" spans="1:1" x14ac:dyDescent="0.25">
      <c r="A2749" s="2"/>
    </row>
    <row r="2750" spans="1:1" x14ac:dyDescent="0.25">
      <c r="A2750" s="2"/>
    </row>
    <row r="2751" spans="1:1" x14ac:dyDescent="0.25">
      <c r="A2751" s="2"/>
    </row>
    <row r="2752" spans="1:1" x14ac:dyDescent="0.25">
      <c r="A2752" s="2"/>
    </row>
    <row r="2753" spans="1:1" x14ac:dyDescent="0.25">
      <c r="A2753" s="2"/>
    </row>
    <row r="2754" spans="1:1" x14ac:dyDescent="0.25">
      <c r="A2754" s="2"/>
    </row>
    <row r="2755" spans="1:1" x14ac:dyDescent="0.25">
      <c r="A2755" s="2"/>
    </row>
    <row r="2756" spans="1:1" x14ac:dyDescent="0.25">
      <c r="A2756" s="2"/>
    </row>
    <row r="2757" spans="1:1" x14ac:dyDescent="0.25">
      <c r="A2757" s="2"/>
    </row>
    <row r="2758" spans="1:1" x14ac:dyDescent="0.25">
      <c r="A2758" s="2"/>
    </row>
    <row r="2759" spans="1:1" x14ac:dyDescent="0.25">
      <c r="A2759" s="2"/>
    </row>
    <row r="2760" spans="1:1" x14ac:dyDescent="0.25">
      <c r="A2760" s="2"/>
    </row>
    <row r="2761" spans="1:1" x14ac:dyDescent="0.25">
      <c r="A2761" s="2"/>
    </row>
    <row r="2762" spans="1:1" x14ac:dyDescent="0.25">
      <c r="A2762" s="2"/>
    </row>
    <row r="2763" spans="1:1" x14ac:dyDescent="0.25">
      <c r="A2763" s="2"/>
    </row>
    <row r="2764" spans="1:1" x14ac:dyDescent="0.25">
      <c r="A2764" s="2"/>
    </row>
    <row r="2765" spans="1:1" x14ac:dyDescent="0.25">
      <c r="A2765" s="2"/>
    </row>
    <row r="2766" spans="1:1" x14ac:dyDescent="0.25">
      <c r="A2766" s="2"/>
    </row>
    <row r="2767" spans="1:1" x14ac:dyDescent="0.25">
      <c r="A2767" s="2"/>
    </row>
    <row r="2768" spans="1:1" x14ac:dyDescent="0.25">
      <c r="A2768" s="2"/>
    </row>
    <row r="2769" spans="1:1" x14ac:dyDescent="0.25">
      <c r="A2769" s="2"/>
    </row>
    <row r="2770" spans="1:1" x14ac:dyDescent="0.25">
      <c r="A2770" s="2"/>
    </row>
    <row r="2771" spans="1:1" x14ac:dyDescent="0.25">
      <c r="A2771" s="2"/>
    </row>
    <row r="2772" spans="1:1" x14ac:dyDescent="0.25">
      <c r="A2772" s="2"/>
    </row>
    <row r="2773" spans="1:1" x14ac:dyDescent="0.25">
      <c r="A2773" s="2"/>
    </row>
    <row r="2774" spans="1:1" x14ac:dyDescent="0.25">
      <c r="A2774" s="2"/>
    </row>
    <row r="2775" spans="1:1" x14ac:dyDescent="0.25">
      <c r="A2775" s="2"/>
    </row>
    <row r="2776" spans="1:1" x14ac:dyDescent="0.25">
      <c r="A2776" s="2"/>
    </row>
    <row r="2777" spans="1:1" x14ac:dyDescent="0.25">
      <c r="A2777" s="2"/>
    </row>
    <row r="2778" spans="1:1" x14ac:dyDescent="0.25">
      <c r="A2778" s="2"/>
    </row>
    <row r="2779" spans="1:1" x14ac:dyDescent="0.25">
      <c r="A2779" s="2"/>
    </row>
    <row r="2780" spans="1:1" x14ac:dyDescent="0.25">
      <c r="A2780" s="2"/>
    </row>
    <row r="2781" spans="1:1" x14ac:dyDescent="0.25">
      <c r="A2781" s="2"/>
    </row>
    <row r="2782" spans="1:1" x14ac:dyDescent="0.25">
      <c r="A2782" s="2"/>
    </row>
    <row r="2783" spans="1:1" x14ac:dyDescent="0.25">
      <c r="A2783" s="2"/>
    </row>
    <row r="2784" spans="1:1" x14ac:dyDescent="0.25">
      <c r="A2784" s="2"/>
    </row>
    <row r="2785" spans="1:1" x14ac:dyDescent="0.25">
      <c r="A2785" s="2"/>
    </row>
    <row r="2786" spans="1:1" x14ac:dyDescent="0.25">
      <c r="A2786" s="2"/>
    </row>
    <row r="2787" spans="1:1" x14ac:dyDescent="0.25">
      <c r="A2787" s="2"/>
    </row>
    <row r="2788" spans="1:1" x14ac:dyDescent="0.25">
      <c r="A2788" s="2"/>
    </row>
    <row r="2789" spans="1:1" x14ac:dyDescent="0.25">
      <c r="A2789" s="2"/>
    </row>
    <row r="2790" spans="1:1" x14ac:dyDescent="0.25">
      <c r="A2790" s="2"/>
    </row>
    <row r="2791" spans="1:1" x14ac:dyDescent="0.25">
      <c r="A2791" s="2"/>
    </row>
    <row r="2792" spans="1:1" x14ac:dyDescent="0.25">
      <c r="A2792" s="2"/>
    </row>
    <row r="2793" spans="1:1" x14ac:dyDescent="0.25">
      <c r="A2793" s="2"/>
    </row>
    <row r="2794" spans="1:1" x14ac:dyDescent="0.25">
      <c r="A2794" s="2"/>
    </row>
    <row r="2795" spans="1:1" x14ac:dyDescent="0.25">
      <c r="A2795" s="2"/>
    </row>
    <row r="2796" spans="1:1" x14ac:dyDescent="0.25">
      <c r="A2796" s="2"/>
    </row>
    <row r="2797" spans="1:1" x14ac:dyDescent="0.25">
      <c r="A2797" s="2"/>
    </row>
    <row r="2798" spans="1:1" x14ac:dyDescent="0.25">
      <c r="A2798" s="2"/>
    </row>
    <row r="2799" spans="1:1" x14ac:dyDescent="0.25">
      <c r="A2799" s="2"/>
    </row>
    <row r="2800" spans="1:1" x14ac:dyDescent="0.25">
      <c r="A2800" s="2"/>
    </row>
    <row r="2801" spans="1:1" x14ac:dyDescent="0.25">
      <c r="A2801" s="2"/>
    </row>
    <row r="2802" spans="1:1" x14ac:dyDescent="0.25">
      <c r="A2802" s="2"/>
    </row>
    <row r="2803" spans="1:1" x14ac:dyDescent="0.25">
      <c r="A2803" s="2"/>
    </row>
    <row r="2804" spans="1:1" x14ac:dyDescent="0.25">
      <c r="A2804" s="2"/>
    </row>
    <row r="2805" spans="1:1" x14ac:dyDescent="0.25">
      <c r="A2805" s="2"/>
    </row>
    <row r="2806" spans="1:1" x14ac:dyDescent="0.25">
      <c r="A2806" s="2"/>
    </row>
    <row r="2807" spans="1:1" x14ac:dyDescent="0.25">
      <c r="A2807" s="2"/>
    </row>
    <row r="2808" spans="1:1" x14ac:dyDescent="0.25">
      <c r="A2808" s="2"/>
    </row>
    <row r="2809" spans="1:1" x14ac:dyDescent="0.25">
      <c r="A2809" s="2"/>
    </row>
    <row r="2810" spans="1:1" x14ac:dyDescent="0.25">
      <c r="A2810" s="2"/>
    </row>
    <row r="2811" spans="1:1" x14ac:dyDescent="0.25">
      <c r="A2811" s="2"/>
    </row>
    <row r="2812" spans="1:1" x14ac:dyDescent="0.25">
      <c r="A2812" s="2"/>
    </row>
    <row r="2813" spans="1:1" x14ac:dyDescent="0.25">
      <c r="A2813" s="2"/>
    </row>
    <row r="2814" spans="1:1" x14ac:dyDescent="0.25">
      <c r="A2814" s="2"/>
    </row>
    <row r="2815" spans="1:1" x14ac:dyDescent="0.25">
      <c r="A2815" s="2"/>
    </row>
    <row r="2816" spans="1:1" x14ac:dyDescent="0.25">
      <c r="A2816" s="2"/>
    </row>
    <row r="2817" spans="1:1" x14ac:dyDescent="0.25">
      <c r="A2817" s="2"/>
    </row>
    <row r="2818" spans="1:1" x14ac:dyDescent="0.25">
      <c r="A2818" s="2"/>
    </row>
    <row r="2819" spans="1:1" x14ac:dyDescent="0.25">
      <c r="A2819" s="2"/>
    </row>
    <row r="2820" spans="1:1" x14ac:dyDescent="0.25">
      <c r="A2820" s="2"/>
    </row>
    <row r="2821" spans="1:1" x14ac:dyDescent="0.25">
      <c r="A2821" s="2"/>
    </row>
    <row r="2822" spans="1:1" x14ac:dyDescent="0.25">
      <c r="A2822" s="2"/>
    </row>
    <row r="2823" spans="1:1" x14ac:dyDescent="0.25">
      <c r="A2823" s="2"/>
    </row>
    <row r="2824" spans="1:1" x14ac:dyDescent="0.25">
      <c r="A2824" s="2"/>
    </row>
    <row r="2825" spans="1:1" x14ac:dyDescent="0.25">
      <c r="A2825" s="2"/>
    </row>
    <row r="2826" spans="1:1" x14ac:dyDescent="0.25">
      <c r="A2826" s="2"/>
    </row>
    <row r="2827" spans="1:1" x14ac:dyDescent="0.25">
      <c r="A2827" s="2"/>
    </row>
    <row r="2828" spans="1:1" x14ac:dyDescent="0.25">
      <c r="A2828" s="2"/>
    </row>
    <row r="2829" spans="1:1" x14ac:dyDescent="0.25">
      <c r="A2829" s="2"/>
    </row>
    <row r="2830" spans="1:1" x14ac:dyDescent="0.25">
      <c r="A2830" s="2"/>
    </row>
    <row r="2831" spans="1:1" x14ac:dyDescent="0.25">
      <c r="A2831" s="2"/>
    </row>
    <row r="2832" spans="1:1" x14ac:dyDescent="0.25">
      <c r="A2832" s="2"/>
    </row>
    <row r="2833" spans="1:1" x14ac:dyDescent="0.25">
      <c r="A2833" s="2"/>
    </row>
    <row r="2834" spans="1:1" x14ac:dyDescent="0.25">
      <c r="A2834" s="2"/>
    </row>
    <row r="2835" spans="1:1" x14ac:dyDescent="0.25">
      <c r="A2835" s="2"/>
    </row>
    <row r="2836" spans="1:1" x14ac:dyDescent="0.25">
      <c r="A2836" s="2"/>
    </row>
    <row r="2837" spans="1:1" x14ac:dyDescent="0.25">
      <c r="A2837" s="2"/>
    </row>
    <row r="2838" spans="1:1" x14ac:dyDescent="0.25">
      <c r="A2838" s="2"/>
    </row>
    <row r="2839" spans="1:1" x14ac:dyDescent="0.25">
      <c r="A2839" s="2"/>
    </row>
    <row r="2840" spans="1:1" x14ac:dyDescent="0.25">
      <c r="A2840" s="2"/>
    </row>
    <row r="2841" spans="1:1" x14ac:dyDescent="0.25">
      <c r="A2841" s="2"/>
    </row>
    <row r="2842" spans="1:1" x14ac:dyDescent="0.25">
      <c r="A2842" s="2"/>
    </row>
    <row r="2843" spans="1:1" x14ac:dyDescent="0.25">
      <c r="A2843" s="2"/>
    </row>
    <row r="2844" spans="1:1" x14ac:dyDescent="0.25">
      <c r="A2844" s="2"/>
    </row>
    <row r="2845" spans="1:1" x14ac:dyDescent="0.25">
      <c r="A2845" s="2"/>
    </row>
    <row r="2846" spans="1:1" x14ac:dyDescent="0.25">
      <c r="A2846" s="2"/>
    </row>
    <row r="2847" spans="1:1" x14ac:dyDescent="0.25">
      <c r="A2847" s="2"/>
    </row>
    <row r="2848" spans="1:1" x14ac:dyDescent="0.25">
      <c r="A2848" s="2"/>
    </row>
    <row r="2849" spans="1:1" x14ac:dyDescent="0.25">
      <c r="A2849" s="2"/>
    </row>
    <row r="2850" spans="1:1" x14ac:dyDescent="0.25">
      <c r="A2850" s="2"/>
    </row>
    <row r="2851" spans="1:1" x14ac:dyDescent="0.25">
      <c r="A2851" s="2"/>
    </row>
    <row r="2852" spans="1:1" x14ac:dyDescent="0.25">
      <c r="A2852" s="2"/>
    </row>
    <row r="2853" spans="1:1" x14ac:dyDescent="0.25">
      <c r="A2853" s="2"/>
    </row>
    <row r="2854" spans="1:1" x14ac:dyDescent="0.25">
      <c r="A2854" s="2"/>
    </row>
    <row r="2855" spans="1:1" x14ac:dyDescent="0.25">
      <c r="A2855" s="2"/>
    </row>
    <row r="2856" spans="1:1" x14ac:dyDescent="0.25">
      <c r="A2856" s="2"/>
    </row>
    <row r="2857" spans="1:1" x14ac:dyDescent="0.25">
      <c r="A2857" s="2"/>
    </row>
    <row r="2858" spans="1:1" x14ac:dyDescent="0.25">
      <c r="A2858" s="2"/>
    </row>
    <row r="2859" spans="1:1" x14ac:dyDescent="0.25">
      <c r="A2859" s="2"/>
    </row>
    <row r="2860" spans="1:1" x14ac:dyDescent="0.25">
      <c r="A2860" s="2"/>
    </row>
    <row r="2861" spans="1:1" x14ac:dyDescent="0.25">
      <c r="A2861" s="2"/>
    </row>
    <row r="2862" spans="1:1" x14ac:dyDescent="0.25">
      <c r="A2862" s="2"/>
    </row>
    <row r="2863" spans="1:1" x14ac:dyDescent="0.25">
      <c r="A2863" s="2"/>
    </row>
    <row r="2864" spans="1:1" x14ac:dyDescent="0.25">
      <c r="A2864" s="2"/>
    </row>
    <row r="2865" spans="1:1" x14ac:dyDescent="0.25">
      <c r="A2865" s="2"/>
    </row>
    <row r="2866" spans="1:1" x14ac:dyDescent="0.25">
      <c r="A2866" s="2"/>
    </row>
    <row r="2867" spans="1:1" x14ac:dyDescent="0.25">
      <c r="A2867" s="2"/>
    </row>
    <row r="2868" spans="1:1" x14ac:dyDescent="0.25">
      <c r="A2868" s="2"/>
    </row>
    <row r="2869" spans="1:1" x14ac:dyDescent="0.25">
      <c r="A2869" s="2"/>
    </row>
    <row r="2870" spans="1:1" x14ac:dyDescent="0.25">
      <c r="A2870" s="2"/>
    </row>
    <row r="2871" spans="1:1" x14ac:dyDescent="0.25">
      <c r="A2871" s="2"/>
    </row>
    <row r="2872" spans="1:1" x14ac:dyDescent="0.25">
      <c r="A2872" s="2"/>
    </row>
    <row r="2873" spans="1:1" x14ac:dyDescent="0.25">
      <c r="A2873" s="2"/>
    </row>
    <row r="2874" spans="1:1" x14ac:dyDescent="0.25">
      <c r="A2874" s="2"/>
    </row>
    <row r="2875" spans="1:1" x14ac:dyDescent="0.25">
      <c r="A2875" s="2"/>
    </row>
    <row r="2876" spans="1:1" x14ac:dyDescent="0.25">
      <c r="A2876" s="2"/>
    </row>
    <row r="2877" spans="1:1" x14ac:dyDescent="0.25">
      <c r="A2877" s="2"/>
    </row>
    <row r="2878" spans="1:1" x14ac:dyDescent="0.25">
      <c r="A2878" s="2"/>
    </row>
    <row r="2879" spans="1:1" x14ac:dyDescent="0.25">
      <c r="A2879" s="2"/>
    </row>
    <row r="2880" spans="1:1" x14ac:dyDescent="0.25">
      <c r="A2880" s="2"/>
    </row>
    <row r="2881" spans="1:1" x14ac:dyDescent="0.25">
      <c r="A2881" s="2"/>
    </row>
    <row r="2882" spans="1:1" x14ac:dyDescent="0.25">
      <c r="A2882" s="2"/>
    </row>
    <row r="2883" spans="1:1" x14ac:dyDescent="0.25">
      <c r="A2883" s="2"/>
    </row>
    <row r="2884" spans="1:1" x14ac:dyDescent="0.25">
      <c r="A2884" s="2"/>
    </row>
    <row r="2885" spans="1:1" x14ac:dyDescent="0.25">
      <c r="A2885" s="2"/>
    </row>
    <row r="2886" spans="1:1" x14ac:dyDescent="0.25">
      <c r="A2886" s="2"/>
    </row>
    <row r="2887" spans="1:1" x14ac:dyDescent="0.25">
      <c r="A2887" s="2"/>
    </row>
    <row r="2888" spans="1:1" x14ac:dyDescent="0.25">
      <c r="A2888" s="2"/>
    </row>
    <row r="2889" spans="1:1" x14ac:dyDescent="0.25">
      <c r="A2889" s="2"/>
    </row>
    <row r="2890" spans="1:1" x14ac:dyDescent="0.25">
      <c r="A2890" s="2"/>
    </row>
    <row r="2891" spans="1:1" x14ac:dyDescent="0.25">
      <c r="A2891" s="2"/>
    </row>
    <row r="2892" spans="1:1" x14ac:dyDescent="0.25">
      <c r="A2892" s="2"/>
    </row>
    <row r="2893" spans="1:1" x14ac:dyDescent="0.25">
      <c r="A2893" s="2"/>
    </row>
    <row r="2894" spans="1:1" x14ac:dyDescent="0.25">
      <c r="A2894" s="2"/>
    </row>
    <row r="2895" spans="1:1" x14ac:dyDescent="0.25">
      <c r="A2895" s="2"/>
    </row>
    <row r="2896" spans="1:1" x14ac:dyDescent="0.25">
      <c r="A2896" s="2"/>
    </row>
    <row r="2897" spans="1:1" x14ac:dyDescent="0.25">
      <c r="A2897" s="2"/>
    </row>
    <row r="2898" spans="1:1" x14ac:dyDescent="0.25">
      <c r="A2898" s="2"/>
    </row>
    <row r="2899" spans="1:1" x14ac:dyDescent="0.25">
      <c r="A2899" s="2"/>
    </row>
    <row r="2900" spans="1:1" x14ac:dyDescent="0.25">
      <c r="A2900" s="2"/>
    </row>
    <row r="2901" spans="1:1" x14ac:dyDescent="0.25">
      <c r="A2901" s="2"/>
    </row>
    <row r="2902" spans="1:1" x14ac:dyDescent="0.25">
      <c r="A2902" s="2"/>
    </row>
    <row r="2903" spans="1:1" x14ac:dyDescent="0.25">
      <c r="A2903" s="2"/>
    </row>
    <row r="2904" spans="1:1" x14ac:dyDescent="0.25">
      <c r="A2904" s="2"/>
    </row>
    <row r="2905" spans="1:1" x14ac:dyDescent="0.25">
      <c r="A2905" s="2"/>
    </row>
    <row r="2906" spans="1:1" x14ac:dyDescent="0.25">
      <c r="A2906" s="2"/>
    </row>
    <row r="2907" spans="1:1" x14ac:dyDescent="0.25">
      <c r="A2907" s="2"/>
    </row>
    <row r="2908" spans="1:1" x14ac:dyDescent="0.25">
      <c r="A2908" s="2"/>
    </row>
    <row r="2909" spans="1:1" x14ac:dyDescent="0.25">
      <c r="A2909" s="2"/>
    </row>
    <row r="2910" spans="1:1" x14ac:dyDescent="0.25">
      <c r="A2910" s="2"/>
    </row>
    <row r="2911" spans="1:1" x14ac:dyDescent="0.25">
      <c r="A2911" s="2"/>
    </row>
    <row r="2912" spans="1:1" x14ac:dyDescent="0.25">
      <c r="A2912" s="2"/>
    </row>
    <row r="2913" spans="1:1" x14ac:dyDescent="0.25">
      <c r="A2913" s="2"/>
    </row>
    <row r="2914" spans="1:1" x14ac:dyDescent="0.25">
      <c r="A2914" s="2"/>
    </row>
    <row r="2915" spans="1:1" x14ac:dyDescent="0.25">
      <c r="A2915" s="2"/>
    </row>
    <row r="2916" spans="1:1" x14ac:dyDescent="0.25">
      <c r="A2916" s="2"/>
    </row>
    <row r="2917" spans="1:1" x14ac:dyDescent="0.25">
      <c r="A2917" s="2"/>
    </row>
    <row r="2918" spans="1:1" x14ac:dyDescent="0.25">
      <c r="A2918" s="2"/>
    </row>
    <row r="2919" spans="1:1" x14ac:dyDescent="0.25">
      <c r="A2919" s="2"/>
    </row>
    <row r="2920" spans="1:1" x14ac:dyDescent="0.25">
      <c r="A2920" s="2"/>
    </row>
    <row r="2921" spans="1:1" x14ac:dyDescent="0.25">
      <c r="A2921" s="2"/>
    </row>
    <row r="2922" spans="1:1" x14ac:dyDescent="0.25">
      <c r="A2922" s="2"/>
    </row>
    <row r="2923" spans="1:1" x14ac:dyDescent="0.25">
      <c r="A2923" s="2"/>
    </row>
    <row r="2924" spans="1:1" x14ac:dyDescent="0.25">
      <c r="A2924" s="2"/>
    </row>
    <row r="2925" spans="1:1" x14ac:dyDescent="0.25">
      <c r="A2925" s="2"/>
    </row>
    <row r="2926" spans="1:1" x14ac:dyDescent="0.25">
      <c r="A2926" s="2"/>
    </row>
    <row r="2927" spans="1:1" x14ac:dyDescent="0.25">
      <c r="A2927" s="2"/>
    </row>
    <row r="2928" spans="1:1" x14ac:dyDescent="0.25">
      <c r="A2928" s="2"/>
    </row>
    <row r="2929" spans="1:1" x14ac:dyDescent="0.25">
      <c r="A2929" s="2"/>
    </row>
    <row r="2930" spans="1:1" x14ac:dyDescent="0.25">
      <c r="A2930" s="2"/>
    </row>
    <row r="2931" spans="1:1" x14ac:dyDescent="0.25">
      <c r="A2931" s="2"/>
    </row>
    <row r="2932" spans="1:1" x14ac:dyDescent="0.25">
      <c r="A2932" s="2"/>
    </row>
    <row r="2933" spans="1:1" x14ac:dyDescent="0.25">
      <c r="A2933" s="2"/>
    </row>
    <row r="2934" spans="1:1" x14ac:dyDescent="0.25">
      <c r="A2934" s="2"/>
    </row>
    <row r="2935" spans="1:1" x14ac:dyDescent="0.25">
      <c r="A2935" s="2"/>
    </row>
    <row r="2936" spans="1:1" x14ac:dyDescent="0.25">
      <c r="A2936" s="2"/>
    </row>
    <row r="2937" spans="1:1" x14ac:dyDescent="0.25">
      <c r="A2937" s="2"/>
    </row>
    <row r="2938" spans="1:1" x14ac:dyDescent="0.25">
      <c r="A2938" s="2"/>
    </row>
    <row r="2939" spans="1:1" x14ac:dyDescent="0.25">
      <c r="A2939" s="2"/>
    </row>
    <row r="2940" spans="1:1" x14ac:dyDescent="0.25">
      <c r="A2940" s="2"/>
    </row>
    <row r="2941" spans="1:1" x14ac:dyDescent="0.25">
      <c r="A2941" s="2"/>
    </row>
    <row r="2942" spans="1:1" x14ac:dyDescent="0.25">
      <c r="A2942" s="2"/>
    </row>
    <row r="2943" spans="1:1" x14ac:dyDescent="0.25">
      <c r="A2943" s="2"/>
    </row>
    <row r="2944" spans="1:1" x14ac:dyDescent="0.25">
      <c r="A2944" s="2"/>
    </row>
    <row r="2945" spans="1:1" x14ac:dyDescent="0.25">
      <c r="A2945" s="2"/>
    </row>
    <row r="2946" spans="1:1" x14ac:dyDescent="0.25">
      <c r="A2946" s="2"/>
    </row>
    <row r="2947" spans="1:1" x14ac:dyDescent="0.25">
      <c r="A2947" s="2"/>
    </row>
    <row r="2948" spans="1:1" x14ac:dyDescent="0.25">
      <c r="A2948" s="2"/>
    </row>
    <row r="2949" spans="1:1" x14ac:dyDescent="0.25">
      <c r="A2949" s="2"/>
    </row>
    <row r="2950" spans="1:1" x14ac:dyDescent="0.25">
      <c r="A2950" s="2"/>
    </row>
    <row r="2951" spans="1:1" x14ac:dyDescent="0.25">
      <c r="A2951" s="2"/>
    </row>
    <row r="2952" spans="1:1" x14ac:dyDescent="0.25">
      <c r="A2952" s="2"/>
    </row>
    <row r="2953" spans="1:1" x14ac:dyDescent="0.25">
      <c r="A2953" s="2"/>
    </row>
    <row r="2954" spans="1:1" x14ac:dyDescent="0.25">
      <c r="A2954" s="2"/>
    </row>
    <row r="2955" spans="1:1" x14ac:dyDescent="0.25">
      <c r="A2955" s="2"/>
    </row>
    <row r="2956" spans="1:1" x14ac:dyDescent="0.25">
      <c r="A2956" s="2"/>
    </row>
    <row r="2957" spans="1:1" x14ac:dyDescent="0.25">
      <c r="A2957" s="2"/>
    </row>
    <row r="2958" spans="1:1" x14ac:dyDescent="0.25">
      <c r="A2958" s="2"/>
    </row>
    <row r="2959" spans="1:1" x14ac:dyDescent="0.25">
      <c r="A2959" s="2"/>
    </row>
    <row r="2960" spans="1:1" x14ac:dyDescent="0.25">
      <c r="A2960" s="2"/>
    </row>
    <row r="2961" spans="1:1" x14ac:dyDescent="0.25">
      <c r="A2961" s="2"/>
    </row>
    <row r="2962" spans="1:1" x14ac:dyDescent="0.25">
      <c r="A2962" s="2"/>
    </row>
    <row r="2963" spans="1:1" x14ac:dyDescent="0.25">
      <c r="A2963" s="2"/>
    </row>
    <row r="2964" spans="1:1" x14ac:dyDescent="0.25">
      <c r="A2964" s="2"/>
    </row>
    <row r="2965" spans="1:1" x14ac:dyDescent="0.25">
      <c r="A2965" s="2"/>
    </row>
    <row r="2966" spans="1:1" x14ac:dyDescent="0.25">
      <c r="A2966" s="2"/>
    </row>
    <row r="2967" spans="1:1" x14ac:dyDescent="0.25">
      <c r="A2967" s="2"/>
    </row>
    <row r="2968" spans="1:1" x14ac:dyDescent="0.25">
      <c r="A2968" s="2"/>
    </row>
    <row r="2969" spans="1:1" x14ac:dyDescent="0.25">
      <c r="A2969" s="2"/>
    </row>
    <row r="2970" spans="1:1" x14ac:dyDescent="0.25">
      <c r="A2970" s="2"/>
    </row>
    <row r="2971" spans="1:1" x14ac:dyDescent="0.25">
      <c r="A2971" s="2"/>
    </row>
    <row r="2972" spans="1:1" x14ac:dyDescent="0.25">
      <c r="A2972" s="2"/>
    </row>
    <row r="2973" spans="1:1" x14ac:dyDescent="0.25">
      <c r="A2973" s="2"/>
    </row>
    <row r="2974" spans="1:1" x14ac:dyDescent="0.25">
      <c r="A2974" s="2"/>
    </row>
    <row r="2975" spans="1:1" x14ac:dyDescent="0.25">
      <c r="A2975" s="2"/>
    </row>
    <row r="2976" spans="1:1" x14ac:dyDescent="0.25">
      <c r="A2976" s="2"/>
    </row>
    <row r="2977" spans="1:1" x14ac:dyDescent="0.25">
      <c r="A2977" s="2"/>
    </row>
    <row r="2978" spans="1:1" x14ac:dyDescent="0.25">
      <c r="A2978" s="2"/>
    </row>
    <row r="2979" spans="1:1" x14ac:dyDescent="0.25">
      <c r="A2979" s="2"/>
    </row>
    <row r="2980" spans="1:1" x14ac:dyDescent="0.25">
      <c r="A2980" s="2"/>
    </row>
    <row r="2981" spans="1:1" x14ac:dyDescent="0.25">
      <c r="A2981" s="2"/>
    </row>
    <row r="2982" spans="1:1" x14ac:dyDescent="0.25">
      <c r="A2982" s="2"/>
    </row>
    <row r="2983" spans="1:1" x14ac:dyDescent="0.25">
      <c r="A2983" s="2"/>
    </row>
    <row r="2984" spans="1:1" x14ac:dyDescent="0.25">
      <c r="A2984" s="2"/>
    </row>
    <row r="2985" spans="1:1" x14ac:dyDescent="0.25">
      <c r="A2985" s="2"/>
    </row>
    <row r="2986" spans="1:1" x14ac:dyDescent="0.25">
      <c r="A2986" s="2"/>
    </row>
    <row r="2987" spans="1:1" x14ac:dyDescent="0.25">
      <c r="A2987" s="2"/>
    </row>
    <row r="2988" spans="1:1" x14ac:dyDescent="0.25">
      <c r="A2988" s="2"/>
    </row>
    <row r="2989" spans="1:1" x14ac:dyDescent="0.25">
      <c r="A2989" s="2"/>
    </row>
    <row r="2990" spans="1:1" x14ac:dyDescent="0.25">
      <c r="A2990" s="2"/>
    </row>
    <row r="2991" spans="1:1" x14ac:dyDescent="0.25">
      <c r="A2991" s="2"/>
    </row>
    <row r="2992" spans="1:1" x14ac:dyDescent="0.25">
      <c r="A2992" s="2"/>
    </row>
    <row r="2993" spans="1:1" x14ac:dyDescent="0.25">
      <c r="A2993" s="2"/>
    </row>
    <row r="2994" spans="1:1" x14ac:dyDescent="0.25">
      <c r="A2994" s="2"/>
    </row>
    <row r="2995" spans="1:1" x14ac:dyDescent="0.25">
      <c r="A2995" s="2"/>
    </row>
    <row r="2996" spans="1:1" x14ac:dyDescent="0.25">
      <c r="A2996" s="2"/>
    </row>
    <row r="2997" spans="1:1" x14ac:dyDescent="0.25">
      <c r="A2997" s="2"/>
    </row>
    <row r="2998" spans="1:1" x14ac:dyDescent="0.25">
      <c r="A2998" s="2"/>
    </row>
    <row r="2999" spans="1:1" x14ac:dyDescent="0.25">
      <c r="A2999" s="2"/>
    </row>
    <row r="3000" spans="1:1" x14ac:dyDescent="0.25">
      <c r="A3000" s="2"/>
    </row>
    <row r="3001" spans="1:1" x14ac:dyDescent="0.25">
      <c r="A3001" s="2"/>
    </row>
    <row r="3002" spans="1:1" x14ac:dyDescent="0.25">
      <c r="A3002" s="2"/>
    </row>
    <row r="3003" spans="1:1" x14ac:dyDescent="0.25">
      <c r="A3003" s="2"/>
    </row>
    <row r="3004" spans="1:1" x14ac:dyDescent="0.25">
      <c r="A3004" s="2"/>
    </row>
    <row r="3005" spans="1:1" x14ac:dyDescent="0.25">
      <c r="A3005" s="2"/>
    </row>
    <row r="3006" spans="1:1" x14ac:dyDescent="0.25">
      <c r="A3006" s="2"/>
    </row>
    <row r="3007" spans="1:1" x14ac:dyDescent="0.25">
      <c r="A3007" s="2"/>
    </row>
    <row r="3008" spans="1:1" x14ac:dyDescent="0.25">
      <c r="A3008" s="2"/>
    </row>
    <row r="3009" spans="1:1" x14ac:dyDescent="0.25">
      <c r="A3009" s="2"/>
    </row>
    <row r="3010" spans="1:1" x14ac:dyDescent="0.25">
      <c r="A3010" s="2"/>
    </row>
    <row r="3011" spans="1:1" x14ac:dyDescent="0.25">
      <c r="A3011" s="2"/>
    </row>
    <row r="3012" spans="1:1" x14ac:dyDescent="0.25">
      <c r="A3012" s="2"/>
    </row>
    <row r="3013" spans="1:1" x14ac:dyDescent="0.25">
      <c r="A3013" s="2"/>
    </row>
    <row r="3014" spans="1:1" x14ac:dyDescent="0.25">
      <c r="A3014" s="2"/>
    </row>
    <row r="3015" spans="1:1" x14ac:dyDescent="0.25">
      <c r="A3015" s="2"/>
    </row>
    <row r="3016" spans="1:1" x14ac:dyDescent="0.25">
      <c r="A3016" s="2"/>
    </row>
    <row r="3017" spans="1:1" x14ac:dyDescent="0.25">
      <c r="A3017" s="2"/>
    </row>
    <row r="3018" spans="1:1" x14ac:dyDescent="0.25">
      <c r="A3018" s="2"/>
    </row>
    <row r="3019" spans="1:1" x14ac:dyDescent="0.25">
      <c r="A3019" s="2"/>
    </row>
    <row r="3020" spans="1:1" x14ac:dyDescent="0.25">
      <c r="A3020" s="2"/>
    </row>
    <row r="3021" spans="1:1" x14ac:dyDescent="0.25">
      <c r="A3021" s="2"/>
    </row>
    <row r="3022" spans="1:1" x14ac:dyDescent="0.25">
      <c r="A3022" s="2"/>
    </row>
    <row r="3023" spans="1:1" x14ac:dyDescent="0.25">
      <c r="A3023" s="2"/>
    </row>
    <row r="3024" spans="1:1" x14ac:dyDescent="0.25">
      <c r="A3024" s="2"/>
    </row>
    <row r="3025" spans="1:1" x14ac:dyDescent="0.25">
      <c r="A3025" s="2"/>
    </row>
    <row r="3026" spans="1:1" x14ac:dyDescent="0.25">
      <c r="A3026" s="2"/>
    </row>
    <row r="3027" spans="1:1" x14ac:dyDescent="0.25">
      <c r="A3027" s="2"/>
    </row>
    <row r="3028" spans="1:1" x14ac:dyDescent="0.25">
      <c r="A3028" s="2"/>
    </row>
    <row r="3029" spans="1:1" x14ac:dyDescent="0.25">
      <c r="A3029" s="2"/>
    </row>
    <row r="3030" spans="1:1" x14ac:dyDescent="0.25">
      <c r="A3030" s="2"/>
    </row>
    <row r="3031" spans="1:1" x14ac:dyDescent="0.25">
      <c r="A3031" s="2"/>
    </row>
    <row r="3032" spans="1:1" x14ac:dyDescent="0.25">
      <c r="A3032" s="2"/>
    </row>
    <row r="3033" spans="1:1" x14ac:dyDescent="0.25">
      <c r="A3033" s="2"/>
    </row>
    <row r="3034" spans="1:1" x14ac:dyDescent="0.25">
      <c r="A3034" s="2"/>
    </row>
    <row r="3035" spans="1:1" x14ac:dyDescent="0.25">
      <c r="A3035" s="2"/>
    </row>
    <row r="3036" spans="1:1" x14ac:dyDescent="0.25">
      <c r="A3036" s="2"/>
    </row>
    <row r="3037" spans="1:1" x14ac:dyDescent="0.25">
      <c r="A3037" s="2"/>
    </row>
    <row r="3038" spans="1:1" x14ac:dyDescent="0.25">
      <c r="A3038" s="2"/>
    </row>
    <row r="3039" spans="1:1" x14ac:dyDescent="0.25">
      <c r="A3039" s="2"/>
    </row>
    <row r="3040" spans="1:1" x14ac:dyDescent="0.25">
      <c r="A3040" s="2"/>
    </row>
    <row r="3041" spans="1:1" x14ac:dyDescent="0.25">
      <c r="A3041" s="2"/>
    </row>
    <row r="3042" spans="1:1" x14ac:dyDescent="0.25">
      <c r="A3042" s="2"/>
    </row>
    <row r="3043" spans="1:1" x14ac:dyDescent="0.25">
      <c r="A3043" s="2"/>
    </row>
    <row r="3044" spans="1:1" x14ac:dyDescent="0.25">
      <c r="A3044" s="2"/>
    </row>
    <row r="3045" spans="1:1" x14ac:dyDescent="0.25">
      <c r="A3045" s="2"/>
    </row>
    <row r="3046" spans="1:1" x14ac:dyDescent="0.25">
      <c r="A3046" s="2"/>
    </row>
    <row r="3047" spans="1:1" x14ac:dyDescent="0.25">
      <c r="A3047" s="2"/>
    </row>
    <row r="3048" spans="1:1" x14ac:dyDescent="0.25">
      <c r="A3048" s="2"/>
    </row>
    <row r="3049" spans="1:1" x14ac:dyDescent="0.25">
      <c r="A3049" s="2"/>
    </row>
    <row r="3050" spans="1:1" x14ac:dyDescent="0.25">
      <c r="A3050" s="2"/>
    </row>
    <row r="3051" spans="1:1" x14ac:dyDescent="0.25">
      <c r="A3051" s="2"/>
    </row>
    <row r="3052" spans="1:1" x14ac:dyDescent="0.25">
      <c r="A3052" s="2"/>
    </row>
    <row r="3053" spans="1:1" x14ac:dyDescent="0.25">
      <c r="A3053" s="2"/>
    </row>
    <row r="3054" spans="1:1" x14ac:dyDescent="0.25">
      <c r="A3054" s="2"/>
    </row>
    <row r="3055" spans="1:1" x14ac:dyDescent="0.25">
      <c r="A3055" s="2"/>
    </row>
    <row r="3056" spans="1:1" x14ac:dyDescent="0.25">
      <c r="A3056" s="2"/>
    </row>
    <row r="3057" spans="1:1" x14ac:dyDescent="0.25">
      <c r="A3057" s="2"/>
    </row>
    <row r="3058" spans="1:1" x14ac:dyDescent="0.25">
      <c r="A3058" s="2"/>
    </row>
    <row r="3059" spans="1:1" x14ac:dyDescent="0.25">
      <c r="A3059" s="2"/>
    </row>
    <row r="3060" spans="1:1" x14ac:dyDescent="0.25">
      <c r="A3060" s="2"/>
    </row>
    <row r="3061" spans="1:1" x14ac:dyDescent="0.25">
      <c r="A3061" s="2"/>
    </row>
    <row r="3062" spans="1:1" x14ac:dyDescent="0.25">
      <c r="A3062" s="2"/>
    </row>
    <row r="3063" spans="1:1" x14ac:dyDescent="0.25">
      <c r="A3063" s="2"/>
    </row>
    <row r="3064" spans="1:1" x14ac:dyDescent="0.25">
      <c r="A3064" s="2"/>
    </row>
    <row r="3065" spans="1:1" x14ac:dyDescent="0.25">
      <c r="A3065" s="2"/>
    </row>
    <row r="3066" spans="1:1" x14ac:dyDescent="0.25">
      <c r="A3066" s="2"/>
    </row>
    <row r="3067" spans="1:1" x14ac:dyDescent="0.25">
      <c r="A3067" s="2"/>
    </row>
    <row r="3068" spans="1:1" x14ac:dyDescent="0.25">
      <c r="A3068" s="2"/>
    </row>
    <row r="3069" spans="1:1" x14ac:dyDescent="0.25">
      <c r="A3069" s="2"/>
    </row>
    <row r="3070" spans="1:1" x14ac:dyDescent="0.25">
      <c r="A3070" s="2"/>
    </row>
    <row r="3071" spans="1:1" x14ac:dyDescent="0.25">
      <c r="A3071" s="2"/>
    </row>
    <row r="3072" spans="1:1" x14ac:dyDescent="0.25">
      <c r="A3072" s="2"/>
    </row>
    <row r="3073" spans="1:1" x14ac:dyDescent="0.25">
      <c r="A3073" s="2"/>
    </row>
    <row r="3074" spans="1:1" x14ac:dyDescent="0.25">
      <c r="A3074" s="2"/>
    </row>
    <row r="3075" spans="1:1" x14ac:dyDescent="0.25">
      <c r="A3075" s="2"/>
    </row>
    <row r="3076" spans="1:1" x14ac:dyDescent="0.25">
      <c r="A3076" s="2"/>
    </row>
    <row r="3077" spans="1:1" x14ac:dyDescent="0.25">
      <c r="A3077" s="2"/>
    </row>
    <row r="3078" spans="1:1" x14ac:dyDescent="0.25">
      <c r="A3078" s="2"/>
    </row>
    <row r="3079" spans="1:1" x14ac:dyDescent="0.25">
      <c r="A3079" s="2"/>
    </row>
    <row r="3080" spans="1:1" x14ac:dyDescent="0.25">
      <c r="A3080" s="2"/>
    </row>
    <row r="3081" spans="1:1" x14ac:dyDescent="0.25">
      <c r="A3081" s="2"/>
    </row>
    <row r="3082" spans="1:1" x14ac:dyDescent="0.25">
      <c r="A3082" s="2"/>
    </row>
    <row r="3083" spans="1:1" x14ac:dyDescent="0.25">
      <c r="A3083" s="2"/>
    </row>
    <row r="3084" spans="1:1" x14ac:dyDescent="0.25">
      <c r="A3084" s="2"/>
    </row>
    <row r="3085" spans="1:1" x14ac:dyDescent="0.25">
      <c r="A3085" s="2"/>
    </row>
    <row r="3086" spans="1:1" x14ac:dyDescent="0.25">
      <c r="A3086" s="2"/>
    </row>
    <row r="3087" spans="1:1" x14ac:dyDescent="0.25">
      <c r="A3087" s="2"/>
    </row>
    <row r="3088" spans="1:1" x14ac:dyDescent="0.25">
      <c r="A3088" s="2"/>
    </row>
    <row r="3089" spans="1:1" x14ac:dyDescent="0.25">
      <c r="A3089" s="2"/>
    </row>
    <row r="3090" spans="1:1" x14ac:dyDescent="0.25">
      <c r="A3090" s="2"/>
    </row>
    <row r="3091" spans="1:1" x14ac:dyDescent="0.25">
      <c r="A3091" s="2"/>
    </row>
    <row r="3092" spans="1:1" x14ac:dyDescent="0.25">
      <c r="A3092" s="2"/>
    </row>
    <row r="3093" spans="1:1" x14ac:dyDescent="0.25">
      <c r="A3093" s="2"/>
    </row>
    <row r="3094" spans="1:1" x14ac:dyDescent="0.25">
      <c r="A3094" s="2"/>
    </row>
    <row r="3095" spans="1:1" x14ac:dyDescent="0.25">
      <c r="A3095" s="2"/>
    </row>
    <row r="3096" spans="1:1" x14ac:dyDescent="0.25">
      <c r="A3096" s="2"/>
    </row>
    <row r="3097" spans="1:1" x14ac:dyDescent="0.25">
      <c r="A3097" s="2"/>
    </row>
    <row r="3098" spans="1:1" x14ac:dyDescent="0.25">
      <c r="A3098" s="2"/>
    </row>
    <row r="3099" spans="1:1" x14ac:dyDescent="0.25">
      <c r="A3099" s="2"/>
    </row>
    <row r="3100" spans="1:1" x14ac:dyDescent="0.25">
      <c r="A3100" s="2"/>
    </row>
    <row r="3101" spans="1:1" x14ac:dyDescent="0.25">
      <c r="A3101" s="2"/>
    </row>
    <row r="3102" spans="1:1" x14ac:dyDescent="0.25">
      <c r="A3102" s="2"/>
    </row>
    <row r="3103" spans="1:1" x14ac:dyDescent="0.25">
      <c r="A3103" s="2"/>
    </row>
    <row r="3104" spans="1:1" x14ac:dyDescent="0.25">
      <c r="A3104" s="2"/>
    </row>
    <row r="3105" spans="1:1" x14ac:dyDescent="0.25">
      <c r="A3105" s="2"/>
    </row>
    <row r="3106" spans="1:1" x14ac:dyDescent="0.25">
      <c r="A3106" s="2"/>
    </row>
    <row r="3107" spans="1:1" x14ac:dyDescent="0.25">
      <c r="A3107" s="2"/>
    </row>
    <row r="3108" spans="1:1" x14ac:dyDescent="0.25">
      <c r="A3108" s="2"/>
    </row>
    <row r="3109" spans="1:1" x14ac:dyDescent="0.25">
      <c r="A3109" s="2"/>
    </row>
    <row r="3110" spans="1:1" x14ac:dyDescent="0.25">
      <c r="A3110" s="2"/>
    </row>
    <row r="3111" spans="1:1" x14ac:dyDescent="0.25">
      <c r="A3111" s="2"/>
    </row>
    <row r="3112" spans="1:1" x14ac:dyDescent="0.25">
      <c r="A3112" s="2"/>
    </row>
    <row r="3113" spans="1:1" x14ac:dyDescent="0.25">
      <c r="A3113" s="2"/>
    </row>
    <row r="3114" spans="1:1" x14ac:dyDescent="0.25">
      <c r="A3114" s="2"/>
    </row>
    <row r="3115" spans="1:1" x14ac:dyDescent="0.25">
      <c r="A3115" s="2"/>
    </row>
    <row r="3116" spans="1:1" x14ac:dyDescent="0.25">
      <c r="A3116" s="2"/>
    </row>
    <row r="3117" spans="1:1" x14ac:dyDescent="0.25">
      <c r="A3117" s="2"/>
    </row>
    <row r="3118" spans="1:1" x14ac:dyDescent="0.25">
      <c r="A3118" s="2"/>
    </row>
    <row r="3119" spans="1:1" x14ac:dyDescent="0.25">
      <c r="A3119" s="2"/>
    </row>
    <row r="3120" spans="1:1" x14ac:dyDescent="0.25">
      <c r="A3120" s="2"/>
    </row>
    <row r="3121" spans="1:1" x14ac:dyDescent="0.25">
      <c r="A3121" s="2"/>
    </row>
    <row r="3122" spans="1:1" x14ac:dyDescent="0.25">
      <c r="A3122" s="2"/>
    </row>
    <row r="3123" spans="1:1" x14ac:dyDescent="0.25">
      <c r="A3123" s="2"/>
    </row>
    <row r="3124" spans="1:1" x14ac:dyDescent="0.25">
      <c r="A3124" s="2"/>
    </row>
    <row r="3125" spans="1:1" x14ac:dyDescent="0.25">
      <c r="A3125" s="2"/>
    </row>
    <row r="3126" spans="1:1" x14ac:dyDescent="0.25">
      <c r="A3126" s="2"/>
    </row>
    <row r="3127" spans="1:1" x14ac:dyDescent="0.25">
      <c r="A3127" s="2"/>
    </row>
    <row r="3128" spans="1:1" x14ac:dyDescent="0.25">
      <c r="A3128" s="2"/>
    </row>
    <row r="3129" spans="1:1" x14ac:dyDescent="0.25">
      <c r="A3129" s="2"/>
    </row>
    <row r="3130" spans="1:1" x14ac:dyDescent="0.25">
      <c r="A3130" s="2"/>
    </row>
    <row r="3131" spans="1:1" x14ac:dyDescent="0.25">
      <c r="A3131" s="2"/>
    </row>
    <row r="3132" spans="1:1" x14ac:dyDescent="0.25">
      <c r="A3132" s="2"/>
    </row>
    <row r="3133" spans="1:1" x14ac:dyDescent="0.25">
      <c r="A3133" s="2"/>
    </row>
    <row r="3134" spans="1:1" x14ac:dyDescent="0.25">
      <c r="A3134" s="2"/>
    </row>
    <row r="3135" spans="1:1" x14ac:dyDescent="0.25">
      <c r="A3135" s="2"/>
    </row>
    <row r="3136" spans="1:1" x14ac:dyDescent="0.25">
      <c r="A3136" s="2"/>
    </row>
    <row r="3137" spans="1:1" x14ac:dyDescent="0.25">
      <c r="A3137" s="2"/>
    </row>
    <row r="3138" spans="1:1" x14ac:dyDescent="0.25">
      <c r="A3138" s="2"/>
    </row>
    <row r="3139" spans="1:1" x14ac:dyDescent="0.25">
      <c r="A3139" s="2"/>
    </row>
    <row r="3140" spans="1:1" x14ac:dyDescent="0.25">
      <c r="A3140" s="2"/>
    </row>
    <row r="3141" spans="1:1" x14ac:dyDescent="0.25">
      <c r="A3141" s="2"/>
    </row>
    <row r="3142" spans="1:1" x14ac:dyDescent="0.25">
      <c r="A3142" s="2"/>
    </row>
    <row r="3143" spans="1:1" x14ac:dyDescent="0.25">
      <c r="A3143" s="2"/>
    </row>
    <row r="3144" spans="1:1" x14ac:dyDescent="0.25">
      <c r="A3144" s="2"/>
    </row>
    <row r="3145" spans="1:1" x14ac:dyDescent="0.25">
      <c r="A3145" s="2"/>
    </row>
    <row r="3146" spans="1:1" x14ac:dyDescent="0.25">
      <c r="A3146" s="2"/>
    </row>
    <row r="3147" spans="1:1" x14ac:dyDescent="0.25">
      <c r="A3147" s="2"/>
    </row>
    <row r="3148" spans="1:1" x14ac:dyDescent="0.25">
      <c r="A3148" s="2"/>
    </row>
    <row r="3149" spans="1:1" x14ac:dyDescent="0.25">
      <c r="A3149" s="2"/>
    </row>
    <row r="3150" spans="1:1" x14ac:dyDescent="0.25">
      <c r="A3150" s="2"/>
    </row>
    <row r="3151" spans="1:1" x14ac:dyDescent="0.25">
      <c r="A3151" s="2"/>
    </row>
    <row r="3152" spans="1:1" x14ac:dyDescent="0.25">
      <c r="A3152" s="2"/>
    </row>
    <row r="3153" spans="1:1" x14ac:dyDescent="0.25">
      <c r="A3153" s="2"/>
    </row>
    <row r="3154" spans="1:1" x14ac:dyDescent="0.25">
      <c r="A3154" s="2"/>
    </row>
    <row r="3155" spans="1:1" x14ac:dyDescent="0.25">
      <c r="A3155" s="2"/>
    </row>
    <row r="3156" spans="1:1" x14ac:dyDescent="0.25">
      <c r="A3156" s="2"/>
    </row>
    <row r="3157" spans="1:1" x14ac:dyDescent="0.25">
      <c r="A3157" s="2"/>
    </row>
    <row r="3158" spans="1:1" x14ac:dyDescent="0.25">
      <c r="A3158" s="2"/>
    </row>
    <row r="3159" spans="1:1" x14ac:dyDescent="0.25">
      <c r="A3159" s="2"/>
    </row>
    <row r="3160" spans="1:1" x14ac:dyDescent="0.25">
      <c r="A3160" s="2"/>
    </row>
    <row r="3161" spans="1:1" x14ac:dyDescent="0.25">
      <c r="A3161" s="2"/>
    </row>
    <row r="3162" spans="1:1" x14ac:dyDescent="0.25">
      <c r="A3162" s="2"/>
    </row>
    <row r="3163" spans="1:1" x14ac:dyDescent="0.25">
      <c r="A3163" s="2"/>
    </row>
    <row r="3164" spans="1:1" x14ac:dyDescent="0.25">
      <c r="A3164" s="2"/>
    </row>
    <row r="3165" spans="1:1" x14ac:dyDescent="0.25">
      <c r="A3165" s="2"/>
    </row>
    <row r="3166" spans="1:1" x14ac:dyDescent="0.25">
      <c r="A3166" s="2"/>
    </row>
    <row r="3167" spans="1:1" x14ac:dyDescent="0.25">
      <c r="A3167" s="2"/>
    </row>
    <row r="3168" spans="1:1" x14ac:dyDescent="0.25">
      <c r="A3168" s="2"/>
    </row>
    <row r="3169" spans="1:1" x14ac:dyDescent="0.25">
      <c r="A3169" s="2"/>
    </row>
    <row r="3170" spans="1:1" x14ac:dyDescent="0.25">
      <c r="A3170" s="2"/>
    </row>
    <row r="3171" spans="1:1" x14ac:dyDescent="0.25">
      <c r="A3171" s="2"/>
    </row>
    <row r="3172" spans="1:1" x14ac:dyDescent="0.25">
      <c r="A3172" s="2"/>
    </row>
    <row r="3173" spans="1:1" x14ac:dyDescent="0.25">
      <c r="A3173" s="2"/>
    </row>
    <row r="3174" spans="1:1" x14ac:dyDescent="0.25">
      <c r="A3174" s="2"/>
    </row>
    <row r="3175" spans="1:1" x14ac:dyDescent="0.25">
      <c r="A3175" s="2"/>
    </row>
    <row r="3176" spans="1:1" x14ac:dyDescent="0.25">
      <c r="A3176" s="2"/>
    </row>
    <row r="3177" spans="1:1" x14ac:dyDescent="0.25">
      <c r="A3177" s="2"/>
    </row>
    <row r="3178" spans="1:1" x14ac:dyDescent="0.25">
      <c r="A3178" s="2"/>
    </row>
    <row r="3179" spans="1:1" x14ac:dyDescent="0.25">
      <c r="A3179" s="2"/>
    </row>
    <row r="3180" spans="1:1" x14ac:dyDescent="0.25">
      <c r="A3180" s="2"/>
    </row>
    <row r="3181" spans="1:1" x14ac:dyDescent="0.25">
      <c r="A3181" s="2"/>
    </row>
    <row r="3182" spans="1:1" x14ac:dyDescent="0.25">
      <c r="A3182" s="2"/>
    </row>
    <row r="3183" spans="1:1" x14ac:dyDescent="0.25">
      <c r="A3183" s="2"/>
    </row>
    <row r="3184" spans="1:1" x14ac:dyDescent="0.25">
      <c r="A3184" s="2"/>
    </row>
    <row r="3185" spans="1:1" x14ac:dyDescent="0.25">
      <c r="A3185" s="2"/>
    </row>
    <row r="3186" spans="1:1" x14ac:dyDescent="0.25">
      <c r="A3186" s="2"/>
    </row>
    <row r="3187" spans="1:1" x14ac:dyDescent="0.25">
      <c r="A3187" s="2"/>
    </row>
    <row r="3188" spans="1:1" x14ac:dyDescent="0.25">
      <c r="A3188" s="2"/>
    </row>
    <row r="3189" spans="1:1" x14ac:dyDescent="0.25">
      <c r="A3189" s="2"/>
    </row>
    <row r="3190" spans="1:1" x14ac:dyDescent="0.25">
      <c r="A3190" s="2"/>
    </row>
    <row r="3191" spans="1:1" x14ac:dyDescent="0.25">
      <c r="A3191" s="2"/>
    </row>
    <row r="3192" spans="1:1" x14ac:dyDescent="0.25">
      <c r="A3192" s="2"/>
    </row>
    <row r="3193" spans="1:1" x14ac:dyDescent="0.25">
      <c r="A3193" s="2"/>
    </row>
    <row r="3194" spans="1:1" x14ac:dyDescent="0.25">
      <c r="A3194" s="2"/>
    </row>
    <row r="3195" spans="1:1" x14ac:dyDescent="0.25">
      <c r="A3195" s="2"/>
    </row>
    <row r="3196" spans="1:1" x14ac:dyDescent="0.25">
      <c r="A3196" s="2"/>
    </row>
    <row r="3197" spans="1:1" x14ac:dyDescent="0.25">
      <c r="A3197" s="2"/>
    </row>
    <row r="3198" spans="1:1" x14ac:dyDescent="0.25">
      <c r="A3198" s="2"/>
    </row>
    <row r="3199" spans="1:1" x14ac:dyDescent="0.25">
      <c r="A3199" s="2"/>
    </row>
    <row r="3200" spans="1:1" x14ac:dyDescent="0.25">
      <c r="A3200" s="2"/>
    </row>
    <row r="3201" spans="1:1" x14ac:dyDescent="0.25">
      <c r="A3201" s="2"/>
    </row>
    <row r="3202" spans="1:1" x14ac:dyDescent="0.25">
      <c r="A3202" s="2"/>
    </row>
    <row r="3203" spans="1:1" x14ac:dyDescent="0.25">
      <c r="A3203" s="2"/>
    </row>
    <row r="3204" spans="1:1" x14ac:dyDescent="0.25">
      <c r="A3204" s="2"/>
    </row>
    <row r="3205" spans="1:1" x14ac:dyDescent="0.25">
      <c r="A3205" s="2"/>
    </row>
    <row r="3206" spans="1:1" x14ac:dyDescent="0.25">
      <c r="A3206" s="2"/>
    </row>
    <row r="3207" spans="1:1" x14ac:dyDescent="0.25">
      <c r="A3207" s="2"/>
    </row>
    <row r="3208" spans="1:1" x14ac:dyDescent="0.25">
      <c r="A3208" s="2"/>
    </row>
    <row r="3209" spans="1:1" x14ac:dyDescent="0.25">
      <c r="A3209" s="2"/>
    </row>
    <row r="3210" spans="1:1" x14ac:dyDescent="0.25">
      <c r="A3210" s="2"/>
    </row>
    <row r="3211" spans="1:1" x14ac:dyDescent="0.25">
      <c r="A3211" s="2"/>
    </row>
    <row r="3212" spans="1:1" x14ac:dyDescent="0.25">
      <c r="A3212" s="2"/>
    </row>
    <row r="3213" spans="1:1" x14ac:dyDescent="0.25">
      <c r="A3213" s="2"/>
    </row>
    <row r="3214" spans="1:1" x14ac:dyDescent="0.25">
      <c r="A3214" s="2"/>
    </row>
    <row r="3215" spans="1:1" x14ac:dyDescent="0.25">
      <c r="A3215" s="2"/>
    </row>
    <row r="3216" spans="1:1" x14ac:dyDescent="0.25">
      <c r="A3216" s="2"/>
    </row>
    <row r="3217" spans="1:1" x14ac:dyDescent="0.25">
      <c r="A3217" s="2"/>
    </row>
    <row r="3218" spans="1:1" x14ac:dyDescent="0.25">
      <c r="A3218" s="2"/>
    </row>
    <row r="3219" spans="1:1" x14ac:dyDescent="0.25">
      <c r="A3219" s="2"/>
    </row>
    <row r="3220" spans="1:1" x14ac:dyDescent="0.25">
      <c r="A3220" s="2"/>
    </row>
    <row r="3221" spans="1:1" x14ac:dyDescent="0.25">
      <c r="A3221" s="2"/>
    </row>
    <row r="3222" spans="1:1" x14ac:dyDescent="0.25">
      <c r="A3222" s="2"/>
    </row>
    <row r="3223" spans="1:1" x14ac:dyDescent="0.25">
      <c r="A3223" s="2"/>
    </row>
    <row r="3224" spans="1:1" x14ac:dyDescent="0.25">
      <c r="A3224" s="2"/>
    </row>
    <row r="3225" spans="1:1" x14ac:dyDescent="0.25">
      <c r="A3225" s="2"/>
    </row>
    <row r="3226" spans="1:1" x14ac:dyDescent="0.25">
      <c r="A3226" s="2"/>
    </row>
    <row r="3227" spans="1:1" x14ac:dyDescent="0.25">
      <c r="A3227" s="2"/>
    </row>
    <row r="3228" spans="1:1" x14ac:dyDescent="0.25">
      <c r="A3228" s="2"/>
    </row>
    <row r="3229" spans="1:1" x14ac:dyDescent="0.25">
      <c r="A3229" s="2"/>
    </row>
    <row r="3230" spans="1:1" x14ac:dyDescent="0.25">
      <c r="A3230" s="2"/>
    </row>
    <row r="3231" spans="1:1" x14ac:dyDescent="0.25">
      <c r="A3231" s="2"/>
    </row>
    <row r="3232" spans="1:1" x14ac:dyDescent="0.25">
      <c r="A3232" s="2"/>
    </row>
    <row r="3233" spans="1:1" x14ac:dyDescent="0.25">
      <c r="A3233" s="2"/>
    </row>
    <row r="3234" spans="1:1" x14ac:dyDescent="0.25">
      <c r="A3234" s="2"/>
    </row>
    <row r="3235" spans="1:1" x14ac:dyDescent="0.25">
      <c r="A3235" s="2"/>
    </row>
    <row r="3236" spans="1:1" x14ac:dyDescent="0.25">
      <c r="A3236" s="2"/>
    </row>
    <row r="3237" spans="1:1" x14ac:dyDescent="0.25">
      <c r="A3237" s="2"/>
    </row>
    <row r="3238" spans="1:1" x14ac:dyDescent="0.25">
      <c r="A3238" s="2"/>
    </row>
    <row r="3239" spans="1:1" x14ac:dyDescent="0.25">
      <c r="A3239" s="2"/>
    </row>
    <row r="3240" spans="1:1" x14ac:dyDescent="0.25">
      <c r="A3240" s="2"/>
    </row>
    <row r="3241" spans="1:1" x14ac:dyDescent="0.25">
      <c r="A3241" s="2"/>
    </row>
    <row r="3242" spans="1:1" x14ac:dyDescent="0.25">
      <c r="A3242" s="2"/>
    </row>
    <row r="3243" spans="1:1" x14ac:dyDescent="0.25">
      <c r="A3243" s="2"/>
    </row>
    <row r="3244" spans="1:1" x14ac:dyDescent="0.25">
      <c r="A3244" s="2"/>
    </row>
    <row r="3245" spans="1:1" x14ac:dyDescent="0.25">
      <c r="A3245" s="2"/>
    </row>
    <row r="3246" spans="1:1" x14ac:dyDescent="0.25">
      <c r="A3246" s="2"/>
    </row>
    <row r="3247" spans="1:1" x14ac:dyDescent="0.25">
      <c r="A3247" s="2"/>
    </row>
    <row r="3248" spans="1:1" x14ac:dyDescent="0.25">
      <c r="A3248" s="2"/>
    </row>
    <row r="3249" spans="1:1" x14ac:dyDescent="0.25">
      <c r="A3249" s="2"/>
    </row>
    <row r="3250" spans="1:1" x14ac:dyDescent="0.25">
      <c r="A3250" s="2"/>
    </row>
    <row r="3251" spans="1:1" x14ac:dyDescent="0.25">
      <c r="A3251" s="2"/>
    </row>
    <row r="3252" spans="1:1" x14ac:dyDescent="0.25">
      <c r="A3252" s="2"/>
    </row>
    <row r="3253" spans="1:1" x14ac:dyDescent="0.25">
      <c r="A3253" s="2"/>
    </row>
    <row r="3254" spans="1:1" x14ac:dyDescent="0.25">
      <c r="A3254" s="2"/>
    </row>
    <row r="3255" spans="1:1" x14ac:dyDescent="0.25">
      <c r="A3255" s="2"/>
    </row>
    <row r="3256" spans="1:1" x14ac:dyDescent="0.25">
      <c r="A3256" s="2"/>
    </row>
    <row r="3257" spans="1:1" x14ac:dyDescent="0.25">
      <c r="A3257" s="2"/>
    </row>
    <row r="3258" spans="1:1" x14ac:dyDescent="0.25">
      <c r="A3258" s="2"/>
    </row>
    <row r="3259" spans="1:1" x14ac:dyDescent="0.25">
      <c r="A3259" s="2"/>
    </row>
    <row r="3260" spans="1:1" x14ac:dyDescent="0.25">
      <c r="A3260" s="2"/>
    </row>
    <row r="3261" spans="1:1" x14ac:dyDescent="0.25">
      <c r="A3261" s="2"/>
    </row>
    <row r="3262" spans="1:1" x14ac:dyDescent="0.25">
      <c r="A3262" s="2"/>
    </row>
    <row r="3263" spans="1:1" x14ac:dyDescent="0.25">
      <c r="A3263" s="2"/>
    </row>
    <row r="3264" spans="1:1" x14ac:dyDescent="0.25">
      <c r="A3264" s="2"/>
    </row>
    <row r="3265" spans="1:1" x14ac:dyDescent="0.25">
      <c r="A3265" s="2"/>
    </row>
    <row r="3266" spans="1:1" x14ac:dyDescent="0.25">
      <c r="A3266" s="2"/>
    </row>
    <row r="3267" spans="1:1" x14ac:dyDescent="0.25">
      <c r="A3267" s="2"/>
    </row>
    <row r="3268" spans="1:1" x14ac:dyDescent="0.25">
      <c r="A3268" s="2"/>
    </row>
    <row r="3269" spans="1:1" x14ac:dyDescent="0.25">
      <c r="A3269" s="2"/>
    </row>
    <row r="3270" spans="1:1" x14ac:dyDescent="0.25">
      <c r="A3270" s="2"/>
    </row>
    <row r="3271" spans="1:1" x14ac:dyDescent="0.25">
      <c r="A3271" s="2"/>
    </row>
    <row r="3272" spans="1:1" x14ac:dyDescent="0.25">
      <c r="A3272" s="2"/>
    </row>
    <row r="3273" spans="1:1" x14ac:dyDescent="0.25">
      <c r="A3273" s="2"/>
    </row>
    <row r="3274" spans="1:1" x14ac:dyDescent="0.25">
      <c r="A3274" s="2"/>
    </row>
    <row r="3275" spans="1:1" x14ac:dyDescent="0.25">
      <c r="A3275" s="2"/>
    </row>
    <row r="3276" spans="1:1" x14ac:dyDescent="0.25">
      <c r="A3276" s="2"/>
    </row>
    <row r="3277" spans="1:1" x14ac:dyDescent="0.25">
      <c r="A3277" s="2"/>
    </row>
    <row r="3278" spans="1:1" x14ac:dyDescent="0.25">
      <c r="A3278" s="2"/>
    </row>
    <row r="3279" spans="1:1" x14ac:dyDescent="0.25">
      <c r="A3279" s="2"/>
    </row>
    <row r="3280" spans="1:1" x14ac:dyDescent="0.25">
      <c r="A3280" s="2"/>
    </row>
    <row r="3281" spans="1:1" x14ac:dyDescent="0.25">
      <c r="A3281" s="2"/>
    </row>
    <row r="3282" spans="1:1" x14ac:dyDescent="0.25">
      <c r="A3282" s="2"/>
    </row>
    <row r="3283" spans="1:1" x14ac:dyDescent="0.25">
      <c r="A3283" s="2"/>
    </row>
    <row r="3284" spans="1:1" x14ac:dyDescent="0.25">
      <c r="A3284" s="2"/>
    </row>
    <row r="3285" spans="1:1" x14ac:dyDescent="0.25">
      <c r="A3285" s="2"/>
    </row>
    <row r="3286" spans="1:1" x14ac:dyDescent="0.25">
      <c r="A3286" s="2"/>
    </row>
    <row r="3287" spans="1:1" x14ac:dyDescent="0.25">
      <c r="A3287" s="2"/>
    </row>
    <row r="3288" spans="1:1" x14ac:dyDescent="0.25">
      <c r="A3288" s="2"/>
    </row>
    <row r="3289" spans="1:1" x14ac:dyDescent="0.25">
      <c r="A3289" s="2"/>
    </row>
    <row r="3290" spans="1:1" x14ac:dyDescent="0.25">
      <c r="A3290" s="2"/>
    </row>
    <row r="3291" spans="1:1" x14ac:dyDescent="0.25">
      <c r="A3291" s="2"/>
    </row>
    <row r="3292" spans="1:1" x14ac:dyDescent="0.25">
      <c r="A3292" s="2"/>
    </row>
    <row r="3293" spans="1:1" x14ac:dyDescent="0.25">
      <c r="A3293" s="2"/>
    </row>
    <row r="3294" spans="1:1" x14ac:dyDescent="0.25">
      <c r="A3294" s="2"/>
    </row>
    <row r="3295" spans="1:1" x14ac:dyDescent="0.25">
      <c r="A3295" s="2"/>
    </row>
    <row r="3296" spans="1:1" x14ac:dyDescent="0.25">
      <c r="A3296" s="2"/>
    </row>
    <row r="3297" spans="1:1" x14ac:dyDescent="0.25">
      <c r="A3297" s="2"/>
    </row>
    <row r="3298" spans="1:1" x14ac:dyDescent="0.25">
      <c r="A3298" s="2"/>
    </row>
    <row r="3299" spans="1:1" x14ac:dyDescent="0.25">
      <c r="A3299" s="2"/>
    </row>
    <row r="3300" spans="1:1" x14ac:dyDescent="0.25">
      <c r="A3300" s="2"/>
    </row>
    <row r="3301" spans="1:1" x14ac:dyDescent="0.25">
      <c r="A3301" s="2"/>
    </row>
    <row r="3302" spans="1:1" x14ac:dyDescent="0.25">
      <c r="A3302" s="2"/>
    </row>
    <row r="3303" spans="1:1" x14ac:dyDescent="0.25">
      <c r="A3303" s="2"/>
    </row>
    <row r="3304" spans="1:1" x14ac:dyDescent="0.25">
      <c r="A3304" s="2"/>
    </row>
    <row r="3305" spans="1:1" x14ac:dyDescent="0.25">
      <c r="A3305" s="2"/>
    </row>
    <row r="3306" spans="1:1" x14ac:dyDescent="0.25">
      <c r="A3306" s="2"/>
    </row>
    <row r="3307" spans="1:1" x14ac:dyDescent="0.25">
      <c r="A3307" s="2"/>
    </row>
    <row r="3308" spans="1:1" x14ac:dyDescent="0.25">
      <c r="A3308" s="2"/>
    </row>
    <row r="3309" spans="1:1" x14ac:dyDescent="0.25">
      <c r="A3309" s="2"/>
    </row>
    <row r="3310" spans="1:1" x14ac:dyDescent="0.25">
      <c r="A3310" s="2"/>
    </row>
    <row r="3311" spans="1:1" x14ac:dyDescent="0.25">
      <c r="A3311" s="2"/>
    </row>
    <row r="3312" spans="1:1" x14ac:dyDescent="0.25">
      <c r="A3312" s="2"/>
    </row>
    <row r="3313" spans="1:1" x14ac:dyDescent="0.25">
      <c r="A3313" s="2"/>
    </row>
    <row r="3314" spans="1:1" x14ac:dyDescent="0.25">
      <c r="A3314" s="2"/>
    </row>
    <row r="3315" spans="1:1" x14ac:dyDescent="0.25">
      <c r="A3315" s="2"/>
    </row>
    <row r="3316" spans="1:1" x14ac:dyDescent="0.25">
      <c r="A3316" s="2"/>
    </row>
    <row r="3317" spans="1:1" x14ac:dyDescent="0.25">
      <c r="A3317" s="2"/>
    </row>
    <row r="3318" spans="1:1" x14ac:dyDescent="0.25">
      <c r="A3318" s="2"/>
    </row>
    <row r="3319" spans="1:1" x14ac:dyDescent="0.25">
      <c r="A3319" s="2"/>
    </row>
    <row r="3320" spans="1:1" x14ac:dyDescent="0.25">
      <c r="A3320" s="2"/>
    </row>
    <row r="3321" spans="1:1" x14ac:dyDescent="0.25">
      <c r="A3321" s="2"/>
    </row>
    <row r="3322" spans="1:1" x14ac:dyDescent="0.25">
      <c r="A3322" s="2"/>
    </row>
    <row r="3323" spans="1:1" x14ac:dyDescent="0.25">
      <c r="A3323" s="2"/>
    </row>
    <row r="3324" spans="1:1" x14ac:dyDescent="0.25">
      <c r="A3324" s="2"/>
    </row>
    <row r="3325" spans="1:1" x14ac:dyDescent="0.25">
      <c r="A3325" s="2"/>
    </row>
    <row r="3326" spans="1:1" x14ac:dyDescent="0.25">
      <c r="A3326" s="2"/>
    </row>
    <row r="3327" spans="1:1" x14ac:dyDescent="0.25">
      <c r="A3327" s="2"/>
    </row>
    <row r="3328" spans="1:1" x14ac:dyDescent="0.25">
      <c r="A3328" s="2"/>
    </row>
    <row r="3329" spans="1:1" x14ac:dyDescent="0.25">
      <c r="A3329" s="2"/>
    </row>
    <row r="3330" spans="1:1" x14ac:dyDescent="0.25">
      <c r="A3330" s="2"/>
    </row>
    <row r="3331" spans="1:1" x14ac:dyDescent="0.25">
      <c r="A3331" s="2"/>
    </row>
    <row r="3332" spans="1:1" x14ac:dyDescent="0.25">
      <c r="A3332" s="2"/>
    </row>
    <row r="3333" spans="1:1" x14ac:dyDescent="0.25">
      <c r="A3333" s="2"/>
    </row>
    <row r="3334" spans="1:1" x14ac:dyDescent="0.25">
      <c r="A3334" s="2"/>
    </row>
    <row r="3335" spans="1:1" x14ac:dyDescent="0.25">
      <c r="A3335" s="2"/>
    </row>
    <row r="3336" spans="1:1" x14ac:dyDescent="0.25">
      <c r="A3336" s="2"/>
    </row>
    <row r="3337" spans="1:1" x14ac:dyDescent="0.25">
      <c r="A3337" s="2"/>
    </row>
    <row r="3338" spans="1:1" x14ac:dyDescent="0.25">
      <c r="A3338" s="2"/>
    </row>
    <row r="3339" spans="1:1" x14ac:dyDescent="0.25">
      <c r="A3339" s="2"/>
    </row>
    <row r="3340" spans="1:1" x14ac:dyDescent="0.25">
      <c r="A3340" s="2"/>
    </row>
    <row r="3341" spans="1:1" x14ac:dyDescent="0.25">
      <c r="A3341" s="2"/>
    </row>
    <row r="3342" spans="1:1" x14ac:dyDescent="0.25">
      <c r="A3342" s="2"/>
    </row>
    <row r="3343" spans="1:1" x14ac:dyDescent="0.25">
      <c r="A3343" s="2"/>
    </row>
    <row r="3344" spans="1:1" x14ac:dyDescent="0.25">
      <c r="A3344" s="2"/>
    </row>
    <row r="3345" spans="1:1" x14ac:dyDescent="0.25">
      <c r="A3345" s="2"/>
    </row>
    <row r="3346" spans="1:1" x14ac:dyDescent="0.25">
      <c r="A3346" s="2"/>
    </row>
    <row r="3347" spans="1:1" x14ac:dyDescent="0.25">
      <c r="A3347" s="2"/>
    </row>
    <row r="3348" spans="1:1" x14ac:dyDescent="0.25">
      <c r="A3348" s="2"/>
    </row>
    <row r="3349" spans="1:1" x14ac:dyDescent="0.25">
      <c r="A3349" s="2"/>
    </row>
    <row r="3350" spans="1:1" x14ac:dyDescent="0.25">
      <c r="A3350" s="2"/>
    </row>
    <row r="3351" spans="1:1" x14ac:dyDescent="0.25">
      <c r="A3351" s="2"/>
    </row>
    <row r="3352" spans="1:1" x14ac:dyDescent="0.25">
      <c r="A3352" s="2"/>
    </row>
    <row r="3353" spans="1:1" x14ac:dyDescent="0.25">
      <c r="A3353" s="2"/>
    </row>
    <row r="3354" spans="1:1" x14ac:dyDescent="0.25">
      <c r="A3354" s="2"/>
    </row>
    <row r="3355" spans="1:1" x14ac:dyDescent="0.25">
      <c r="A3355" s="2"/>
    </row>
    <row r="3356" spans="1:1" x14ac:dyDescent="0.25">
      <c r="A3356" s="2"/>
    </row>
    <row r="3357" spans="1:1" x14ac:dyDescent="0.25">
      <c r="A3357" s="2"/>
    </row>
    <row r="3358" spans="1:1" x14ac:dyDescent="0.25">
      <c r="A3358" s="2"/>
    </row>
    <row r="3359" spans="1:1" x14ac:dyDescent="0.25">
      <c r="A3359" s="2"/>
    </row>
    <row r="3360" spans="1:1" x14ac:dyDescent="0.25">
      <c r="A3360" s="2"/>
    </row>
    <row r="3361" spans="1:1" x14ac:dyDescent="0.25">
      <c r="A3361" s="2"/>
    </row>
    <row r="3362" spans="1:1" x14ac:dyDescent="0.25">
      <c r="A3362" s="2"/>
    </row>
    <row r="3363" spans="1:1" x14ac:dyDescent="0.25">
      <c r="A3363" s="2"/>
    </row>
    <row r="3364" spans="1:1" x14ac:dyDescent="0.25">
      <c r="A3364" s="2"/>
    </row>
    <row r="3365" spans="1:1" x14ac:dyDescent="0.25">
      <c r="A3365" s="2"/>
    </row>
    <row r="3366" spans="1:1" x14ac:dyDescent="0.25">
      <c r="A3366" s="2"/>
    </row>
    <row r="3367" spans="1:1" x14ac:dyDescent="0.25">
      <c r="A3367" s="2"/>
    </row>
    <row r="3368" spans="1:1" x14ac:dyDescent="0.25">
      <c r="A3368" s="2"/>
    </row>
    <row r="3369" spans="1:1" x14ac:dyDescent="0.25">
      <c r="A3369" s="2"/>
    </row>
    <row r="3370" spans="1:1" x14ac:dyDescent="0.25">
      <c r="A3370" s="2"/>
    </row>
    <row r="3371" spans="1:1" x14ac:dyDescent="0.25">
      <c r="A3371" s="2"/>
    </row>
    <row r="3372" spans="1:1" x14ac:dyDescent="0.25">
      <c r="A3372" s="2"/>
    </row>
    <row r="3373" spans="1:1" x14ac:dyDescent="0.25">
      <c r="A3373" s="2"/>
    </row>
    <row r="3374" spans="1:1" x14ac:dyDescent="0.25">
      <c r="A3374" s="2"/>
    </row>
    <row r="3375" spans="1:1" x14ac:dyDescent="0.25">
      <c r="A3375" s="2"/>
    </row>
    <row r="3376" spans="1:1" x14ac:dyDescent="0.25">
      <c r="A3376" s="2"/>
    </row>
    <row r="3377" spans="1:1" x14ac:dyDescent="0.25">
      <c r="A3377" s="2"/>
    </row>
    <row r="3378" spans="1:1" x14ac:dyDescent="0.25">
      <c r="A3378" s="2"/>
    </row>
    <row r="3379" spans="1:1" x14ac:dyDescent="0.25">
      <c r="A3379" s="2"/>
    </row>
    <row r="3380" spans="1:1" x14ac:dyDescent="0.25">
      <c r="A3380" s="2"/>
    </row>
    <row r="3381" spans="1:1" x14ac:dyDescent="0.25">
      <c r="A3381" s="2"/>
    </row>
    <row r="3382" spans="1:1" x14ac:dyDescent="0.25">
      <c r="A3382" s="2"/>
    </row>
    <row r="3383" spans="1:1" x14ac:dyDescent="0.25">
      <c r="A3383" s="2"/>
    </row>
    <row r="3384" spans="1:1" x14ac:dyDescent="0.25">
      <c r="A3384" s="2"/>
    </row>
    <row r="3385" spans="1:1" x14ac:dyDescent="0.25">
      <c r="A3385" s="2"/>
    </row>
    <row r="3386" spans="1:1" x14ac:dyDescent="0.25">
      <c r="A3386" s="2"/>
    </row>
    <row r="3387" spans="1:1" x14ac:dyDescent="0.25">
      <c r="A3387" s="2"/>
    </row>
    <row r="3388" spans="1:1" x14ac:dyDescent="0.25">
      <c r="A3388" s="2"/>
    </row>
    <row r="3389" spans="1:1" x14ac:dyDescent="0.25">
      <c r="A3389" s="2"/>
    </row>
    <row r="3390" spans="1:1" x14ac:dyDescent="0.25">
      <c r="A3390" s="2"/>
    </row>
    <row r="3391" spans="1:1" x14ac:dyDescent="0.25">
      <c r="A3391" s="2"/>
    </row>
    <row r="3392" spans="1:1" x14ac:dyDescent="0.25">
      <c r="A3392" s="2"/>
    </row>
    <row r="3393" spans="1:1" x14ac:dyDescent="0.25">
      <c r="A3393" s="2"/>
    </row>
    <row r="3394" spans="1:1" x14ac:dyDescent="0.25">
      <c r="A3394" s="2"/>
    </row>
    <row r="3395" spans="1:1" x14ac:dyDescent="0.25">
      <c r="A3395" s="2"/>
    </row>
    <row r="3396" spans="1:1" x14ac:dyDescent="0.25">
      <c r="A3396" s="2"/>
    </row>
    <row r="3397" spans="1:1" x14ac:dyDescent="0.25">
      <c r="A3397" s="2"/>
    </row>
    <row r="3398" spans="1:1" x14ac:dyDescent="0.25">
      <c r="A3398" s="2"/>
    </row>
    <row r="3399" spans="1:1" x14ac:dyDescent="0.25">
      <c r="A3399" s="2"/>
    </row>
    <row r="3400" spans="1:1" x14ac:dyDescent="0.25">
      <c r="A3400" s="2"/>
    </row>
    <row r="3401" spans="1:1" x14ac:dyDescent="0.25">
      <c r="A3401" s="2"/>
    </row>
    <row r="3402" spans="1:1" x14ac:dyDescent="0.25">
      <c r="A3402" s="2"/>
    </row>
    <row r="3403" spans="1:1" x14ac:dyDescent="0.25">
      <c r="A3403" s="2"/>
    </row>
    <row r="3404" spans="1:1" x14ac:dyDescent="0.25">
      <c r="A3404" s="2"/>
    </row>
    <row r="3405" spans="1:1" x14ac:dyDescent="0.25">
      <c r="A3405" s="2"/>
    </row>
    <row r="3406" spans="1:1" x14ac:dyDescent="0.25">
      <c r="A3406" s="2"/>
    </row>
    <row r="3407" spans="1:1" x14ac:dyDescent="0.25">
      <c r="A3407" s="2"/>
    </row>
    <row r="3408" spans="1:1" x14ac:dyDescent="0.25">
      <c r="A3408" s="2"/>
    </row>
    <row r="3409" spans="1:1" x14ac:dyDescent="0.25">
      <c r="A3409" s="2"/>
    </row>
    <row r="3410" spans="1:1" x14ac:dyDescent="0.25">
      <c r="A3410" s="2"/>
    </row>
    <row r="3411" spans="1:1" x14ac:dyDescent="0.25">
      <c r="A3411" s="2"/>
    </row>
    <row r="3412" spans="1:1" x14ac:dyDescent="0.25">
      <c r="A3412" s="2"/>
    </row>
    <row r="3413" spans="1:1" x14ac:dyDescent="0.25">
      <c r="A3413" s="2"/>
    </row>
    <row r="3414" spans="1:1" x14ac:dyDescent="0.25">
      <c r="A3414" s="2"/>
    </row>
    <row r="3415" spans="1:1" x14ac:dyDescent="0.25">
      <c r="A3415" s="2"/>
    </row>
    <row r="3416" spans="1:1" x14ac:dyDescent="0.25">
      <c r="A3416" s="2"/>
    </row>
    <row r="3417" spans="1:1" x14ac:dyDescent="0.25">
      <c r="A3417" s="2"/>
    </row>
    <row r="3418" spans="1:1" x14ac:dyDescent="0.25">
      <c r="A3418" s="2"/>
    </row>
    <row r="3419" spans="1:1" x14ac:dyDescent="0.25">
      <c r="A3419" s="2"/>
    </row>
    <row r="3420" spans="1:1" x14ac:dyDescent="0.25">
      <c r="A3420" s="2"/>
    </row>
    <row r="3421" spans="1:1" x14ac:dyDescent="0.25">
      <c r="A3421" s="2"/>
    </row>
    <row r="3422" spans="1:1" x14ac:dyDescent="0.25">
      <c r="A3422" s="2"/>
    </row>
    <row r="3423" spans="1:1" x14ac:dyDescent="0.25">
      <c r="A3423" s="2"/>
    </row>
    <row r="3424" spans="1:1" x14ac:dyDescent="0.25">
      <c r="A3424" s="2"/>
    </row>
    <row r="3425" spans="1:1" x14ac:dyDescent="0.25">
      <c r="A3425" s="2"/>
    </row>
    <row r="3426" spans="1:1" x14ac:dyDescent="0.25">
      <c r="A3426" s="2"/>
    </row>
    <row r="3427" spans="1:1" x14ac:dyDescent="0.25">
      <c r="A3427" s="2"/>
    </row>
    <row r="3428" spans="1:1" x14ac:dyDescent="0.25">
      <c r="A3428" s="2"/>
    </row>
    <row r="3429" spans="1:1" x14ac:dyDescent="0.25">
      <c r="A3429" s="2"/>
    </row>
    <row r="3430" spans="1:1" x14ac:dyDescent="0.25">
      <c r="A3430" s="2"/>
    </row>
    <row r="3431" spans="1:1" x14ac:dyDescent="0.25">
      <c r="A3431" s="2"/>
    </row>
    <row r="3432" spans="1:1" x14ac:dyDescent="0.25">
      <c r="A3432" s="2"/>
    </row>
    <row r="3433" spans="1:1" x14ac:dyDescent="0.25">
      <c r="A3433" s="2"/>
    </row>
    <row r="3434" spans="1:1" x14ac:dyDescent="0.25">
      <c r="A3434" s="2"/>
    </row>
    <row r="3435" spans="1:1" x14ac:dyDescent="0.25">
      <c r="A3435" s="2"/>
    </row>
    <row r="3436" spans="1:1" x14ac:dyDescent="0.25">
      <c r="A3436" s="2"/>
    </row>
    <row r="3437" spans="1:1" x14ac:dyDescent="0.25">
      <c r="A3437" s="2"/>
    </row>
    <row r="3438" spans="1:1" x14ac:dyDescent="0.25">
      <c r="A3438" s="2"/>
    </row>
    <row r="3439" spans="1:1" x14ac:dyDescent="0.25">
      <c r="A3439" s="2"/>
    </row>
    <row r="3440" spans="1:1" x14ac:dyDescent="0.25">
      <c r="A3440" s="2"/>
    </row>
    <row r="3441" spans="1:1" x14ac:dyDescent="0.25">
      <c r="A3441" s="2"/>
    </row>
    <row r="3442" spans="1:1" x14ac:dyDescent="0.25">
      <c r="A3442" s="2"/>
    </row>
    <row r="3443" spans="1:1" x14ac:dyDescent="0.25">
      <c r="A3443" s="2"/>
    </row>
    <row r="3444" spans="1:1" x14ac:dyDescent="0.25">
      <c r="A3444" s="2"/>
    </row>
    <row r="3445" spans="1:1" x14ac:dyDescent="0.25">
      <c r="A3445" s="2"/>
    </row>
    <row r="3446" spans="1:1" x14ac:dyDescent="0.25">
      <c r="A3446" s="2"/>
    </row>
    <row r="3447" spans="1:1" x14ac:dyDescent="0.25">
      <c r="A3447" s="2"/>
    </row>
    <row r="3448" spans="1:1" x14ac:dyDescent="0.25">
      <c r="A3448" s="2"/>
    </row>
    <row r="3449" spans="1:1" x14ac:dyDescent="0.25">
      <c r="A3449" s="2"/>
    </row>
    <row r="3450" spans="1:1" x14ac:dyDescent="0.25">
      <c r="A3450" s="2"/>
    </row>
    <row r="3451" spans="1:1" x14ac:dyDescent="0.25">
      <c r="A3451" s="2"/>
    </row>
    <row r="3452" spans="1:1" x14ac:dyDescent="0.25">
      <c r="A3452" s="2"/>
    </row>
    <row r="3453" spans="1:1" x14ac:dyDescent="0.25">
      <c r="A3453" s="2"/>
    </row>
    <row r="3454" spans="1:1" x14ac:dyDescent="0.25">
      <c r="A3454" s="2"/>
    </row>
    <row r="3455" spans="1:1" x14ac:dyDescent="0.25">
      <c r="A3455" s="2"/>
    </row>
    <row r="3456" spans="1:1" x14ac:dyDescent="0.25">
      <c r="A3456" s="2"/>
    </row>
    <row r="3457" spans="1:1" x14ac:dyDescent="0.25">
      <c r="A3457" s="2"/>
    </row>
    <row r="3458" spans="1:1" x14ac:dyDescent="0.25">
      <c r="A3458" s="2"/>
    </row>
    <row r="3459" spans="1:1" x14ac:dyDescent="0.25">
      <c r="A3459" s="2"/>
    </row>
    <row r="3460" spans="1:1" x14ac:dyDescent="0.25">
      <c r="A3460" s="2"/>
    </row>
    <row r="3461" spans="1:1" x14ac:dyDescent="0.25">
      <c r="A3461" s="2"/>
    </row>
    <row r="3462" spans="1:1" x14ac:dyDescent="0.25">
      <c r="A3462" s="2"/>
    </row>
    <row r="3463" spans="1:1" x14ac:dyDescent="0.25">
      <c r="A3463" s="2"/>
    </row>
    <row r="3464" spans="1:1" x14ac:dyDescent="0.25">
      <c r="A3464" s="2"/>
    </row>
    <row r="3465" spans="1:1" x14ac:dyDescent="0.25">
      <c r="A3465" s="2"/>
    </row>
    <row r="3466" spans="1:1" x14ac:dyDescent="0.25">
      <c r="A3466" s="2"/>
    </row>
    <row r="3467" spans="1:1" x14ac:dyDescent="0.25">
      <c r="A3467" s="2"/>
    </row>
    <row r="3468" spans="1:1" x14ac:dyDescent="0.25">
      <c r="A3468" s="2"/>
    </row>
    <row r="3469" spans="1:1" x14ac:dyDescent="0.25">
      <c r="A3469" s="2"/>
    </row>
    <row r="3470" spans="1:1" x14ac:dyDescent="0.25">
      <c r="A3470" s="2"/>
    </row>
    <row r="3471" spans="1:1" x14ac:dyDescent="0.25">
      <c r="A3471" s="2"/>
    </row>
    <row r="3472" spans="1:1" x14ac:dyDescent="0.25">
      <c r="A3472" s="2"/>
    </row>
    <row r="3473" spans="1:1" x14ac:dyDescent="0.25">
      <c r="A3473" s="2"/>
    </row>
    <row r="3474" spans="1:1" x14ac:dyDescent="0.25">
      <c r="A3474" s="2"/>
    </row>
    <row r="3475" spans="1:1" x14ac:dyDescent="0.25">
      <c r="A3475" s="2"/>
    </row>
    <row r="3476" spans="1:1" x14ac:dyDescent="0.25">
      <c r="A3476" s="2"/>
    </row>
    <row r="3477" spans="1:1" x14ac:dyDescent="0.25">
      <c r="A3477" s="2"/>
    </row>
    <row r="3478" spans="1:1" x14ac:dyDescent="0.25">
      <c r="A3478" s="2"/>
    </row>
    <row r="3479" spans="1:1" x14ac:dyDescent="0.25">
      <c r="A3479" s="2"/>
    </row>
    <row r="3480" spans="1:1" x14ac:dyDescent="0.25">
      <c r="A3480" s="2"/>
    </row>
    <row r="3481" spans="1:1" x14ac:dyDescent="0.25">
      <c r="A3481" s="2"/>
    </row>
    <row r="3482" spans="1:1" x14ac:dyDescent="0.25">
      <c r="A3482" s="2"/>
    </row>
    <row r="3483" spans="1:1" x14ac:dyDescent="0.25">
      <c r="A3483" s="2"/>
    </row>
    <row r="3484" spans="1:1" x14ac:dyDescent="0.25">
      <c r="A3484" s="2"/>
    </row>
    <row r="3485" spans="1:1" x14ac:dyDescent="0.25">
      <c r="A3485" s="2"/>
    </row>
    <row r="3486" spans="1:1" x14ac:dyDescent="0.25">
      <c r="A3486" s="2"/>
    </row>
    <row r="3487" spans="1:1" x14ac:dyDescent="0.25">
      <c r="A3487" s="2"/>
    </row>
    <row r="3488" spans="1:1" x14ac:dyDescent="0.25">
      <c r="A3488" s="2"/>
    </row>
    <row r="3489" spans="1:1" x14ac:dyDescent="0.25">
      <c r="A3489" s="2"/>
    </row>
    <row r="3490" spans="1:1" x14ac:dyDescent="0.25">
      <c r="A3490" s="2"/>
    </row>
    <row r="3491" spans="1:1" x14ac:dyDescent="0.25">
      <c r="A3491" s="2"/>
    </row>
    <row r="3492" spans="1:1" x14ac:dyDescent="0.25">
      <c r="A3492" s="2"/>
    </row>
    <row r="3493" spans="1:1" x14ac:dyDescent="0.25">
      <c r="A3493" s="2"/>
    </row>
    <row r="3494" spans="1:1" x14ac:dyDescent="0.25">
      <c r="A3494" s="2"/>
    </row>
    <row r="3495" spans="1:1" x14ac:dyDescent="0.25">
      <c r="A3495" s="2"/>
    </row>
    <row r="3496" spans="1:1" x14ac:dyDescent="0.25">
      <c r="A3496" s="2"/>
    </row>
    <row r="3497" spans="1:1" x14ac:dyDescent="0.25">
      <c r="A3497" s="2"/>
    </row>
    <row r="3498" spans="1:1" x14ac:dyDescent="0.25">
      <c r="A3498" s="2"/>
    </row>
    <row r="3499" spans="1:1" x14ac:dyDescent="0.25">
      <c r="A3499" s="2"/>
    </row>
    <row r="3500" spans="1:1" x14ac:dyDescent="0.25">
      <c r="A3500" s="2"/>
    </row>
    <row r="3501" spans="1:1" x14ac:dyDescent="0.25">
      <c r="A3501" s="2"/>
    </row>
    <row r="3502" spans="1:1" x14ac:dyDescent="0.25">
      <c r="A3502" s="2"/>
    </row>
    <row r="3503" spans="1:1" x14ac:dyDescent="0.25">
      <c r="A3503" s="2"/>
    </row>
    <row r="3504" spans="1:1" x14ac:dyDescent="0.25">
      <c r="A3504" s="2"/>
    </row>
    <row r="3505" spans="1:1" x14ac:dyDescent="0.25">
      <c r="A3505" s="2"/>
    </row>
    <row r="3506" spans="1:1" x14ac:dyDescent="0.25">
      <c r="A3506" s="2"/>
    </row>
    <row r="3507" spans="1:1" x14ac:dyDescent="0.25">
      <c r="A3507" s="2"/>
    </row>
    <row r="3508" spans="1:1" x14ac:dyDescent="0.25">
      <c r="A3508" s="2"/>
    </row>
    <row r="3509" spans="1:1" x14ac:dyDescent="0.25">
      <c r="A3509" s="2"/>
    </row>
    <row r="3510" spans="1:1" x14ac:dyDescent="0.25">
      <c r="A3510" s="2"/>
    </row>
    <row r="3511" spans="1:1" x14ac:dyDescent="0.25">
      <c r="A3511" s="2"/>
    </row>
    <row r="3512" spans="1:1" x14ac:dyDescent="0.25">
      <c r="A3512" s="2"/>
    </row>
    <row r="3513" spans="1:1" x14ac:dyDescent="0.25">
      <c r="A3513" s="2"/>
    </row>
    <row r="3514" spans="1:1" x14ac:dyDescent="0.25">
      <c r="A3514" s="2"/>
    </row>
    <row r="3515" spans="1:1" x14ac:dyDescent="0.25">
      <c r="A3515" s="2"/>
    </row>
    <row r="3516" spans="1:1" x14ac:dyDescent="0.25">
      <c r="A3516" s="2"/>
    </row>
    <row r="3517" spans="1:1" x14ac:dyDescent="0.25">
      <c r="A3517" s="2"/>
    </row>
    <row r="3518" spans="1:1" x14ac:dyDescent="0.25">
      <c r="A3518" s="2"/>
    </row>
    <row r="3519" spans="1:1" x14ac:dyDescent="0.25">
      <c r="A3519" s="2"/>
    </row>
    <row r="3520" spans="1:1" x14ac:dyDescent="0.25">
      <c r="A3520" s="2"/>
    </row>
    <row r="3521" spans="1:1" x14ac:dyDescent="0.25">
      <c r="A3521" s="2"/>
    </row>
    <row r="3522" spans="1:1" x14ac:dyDescent="0.25">
      <c r="A3522" s="2"/>
    </row>
    <row r="3523" spans="1:1" x14ac:dyDescent="0.25">
      <c r="A3523" s="2"/>
    </row>
    <row r="3524" spans="1:1" x14ac:dyDescent="0.25">
      <c r="A3524" s="2"/>
    </row>
    <row r="3525" spans="1:1" x14ac:dyDescent="0.25">
      <c r="A3525" s="2"/>
    </row>
    <row r="3526" spans="1:1" x14ac:dyDescent="0.25">
      <c r="A3526" s="2"/>
    </row>
    <row r="3527" spans="1:1" x14ac:dyDescent="0.25">
      <c r="A3527" s="2"/>
    </row>
    <row r="3528" spans="1:1" x14ac:dyDescent="0.25">
      <c r="A3528" s="2"/>
    </row>
    <row r="3529" spans="1:1" x14ac:dyDescent="0.25">
      <c r="A3529" s="2"/>
    </row>
    <row r="3530" spans="1:1" x14ac:dyDescent="0.25">
      <c r="A3530" s="2"/>
    </row>
    <row r="3531" spans="1:1" x14ac:dyDescent="0.25">
      <c r="A3531" s="2"/>
    </row>
    <row r="3532" spans="1:1" x14ac:dyDescent="0.25">
      <c r="A3532" s="2"/>
    </row>
    <row r="3533" spans="1:1" x14ac:dyDescent="0.25">
      <c r="A3533" s="2"/>
    </row>
    <row r="3534" spans="1:1" x14ac:dyDescent="0.25">
      <c r="A3534" s="2"/>
    </row>
    <row r="3535" spans="1:1" x14ac:dyDescent="0.25">
      <c r="A3535" s="2"/>
    </row>
    <row r="3536" spans="1:1" x14ac:dyDescent="0.25">
      <c r="A3536" s="2"/>
    </row>
    <row r="3537" spans="1:1" x14ac:dyDescent="0.25">
      <c r="A3537" s="2"/>
    </row>
    <row r="3538" spans="1:1" x14ac:dyDescent="0.25">
      <c r="A3538" s="2"/>
    </row>
    <row r="3539" spans="1:1" x14ac:dyDescent="0.25">
      <c r="A3539" s="2"/>
    </row>
    <row r="3540" spans="1:1" x14ac:dyDescent="0.25">
      <c r="A3540" s="2"/>
    </row>
    <row r="3541" spans="1:1" x14ac:dyDescent="0.25">
      <c r="A3541" s="2"/>
    </row>
    <row r="3542" spans="1:1" x14ac:dyDescent="0.25">
      <c r="A3542" s="2"/>
    </row>
    <row r="3543" spans="1:1" x14ac:dyDescent="0.25">
      <c r="A3543" s="2"/>
    </row>
    <row r="3544" spans="1:1" x14ac:dyDescent="0.25">
      <c r="A3544" s="2"/>
    </row>
    <row r="3545" spans="1:1" x14ac:dyDescent="0.25">
      <c r="A3545" s="2"/>
    </row>
    <row r="3546" spans="1:1" x14ac:dyDescent="0.25">
      <c r="A3546" s="2"/>
    </row>
    <row r="3547" spans="1:1" x14ac:dyDescent="0.25">
      <c r="A3547" s="2"/>
    </row>
    <row r="3548" spans="1:1" x14ac:dyDescent="0.25">
      <c r="A3548" s="2"/>
    </row>
    <row r="3549" spans="1:1" x14ac:dyDescent="0.25">
      <c r="A3549" s="2"/>
    </row>
    <row r="3550" spans="1:1" x14ac:dyDescent="0.25">
      <c r="A3550" s="2"/>
    </row>
    <row r="3551" spans="1:1" x14ac:dyDescent="0.25">
      <c r="A3551" s="2"/>
    </row>
    <row r="3552" spans="1:1" x14ac:dyDescent="0.25">
      <c r="A3552" s="2"/>
    </row>
    <row r="3553" spans="1:1" x14ac:dyDescent="0.25">
      <c r="A3553" s="2"/>
    </row>
    <row r="3554" spans="1:1" x14ac:dyDescent="0.25">
      <c r="A3554" s="2"/>
    </row>
    <row r="3555" spans="1:1" x14ac:dyDescent="0.25">
      <c r="A3555" s="2"/>
    </row>
    <row r="3556" spans="1:1" x14ac:dyDescent="0.25">
      <c r="A3556" s="2"/>
    </row>
    <row r="3557" spans="1:1" x14ac:dyDescent="0.25">
      <c r="A3557" s="2"/>
    </row>
    <row r="3558" spans="1:1" x14ac:dyDescent="0.25">
      <c r="A3558" s="2"/>
    </row>
    <row r="3559" spans="1:1" x14ac:dyDescent="0.25">
      <c r="A3559" s="2"/>
    </row>
    <row r="3560" spans="1:1" x14ac:dyDescent="0.25">
      <c r="A3560" s="2"/>
    </row>
    <row r="3561" spans="1:1" x14ac:dyDescent="0.25">
      <c r="A3561" s="2"/>
    </row>
    <row r="3562" spans="1:1" x14ac:dyDescent="0.25">
      <c r="A3562" s="2"/>
    </row>
    <row r="3563" spans="1:1" x14ac:dyDescent="0.25">
      <c r="A3563" s="2"/>
    </row>
    <row r="3564" spans="1:1" x14ac:dyDescent="0.25">
      <c r="A3564" s="2"/>
    </row>
    <row r="3565" spans="1:1" x14ac:dyDescent="0.25">
      <c r="A3565" s="2"/>
    </row>
    <row r="3566" spans="1:1" x14ac:dyDescent="0.25">
      <c r="A3566" s="2"/>
    </row>
    <row r="3567" spans="1:1" x14ac:dyDescent="0.25">
      <c r="A3567" s="2"/>
    </row>
    <row r="3568" spans="1:1" x14ac:dyDescent="0.25">
      <c r="A3568" s="2"/>
    </row>
    <row r="3569" spans="1:1" x14ac:dyDescent="0.25">
      <c r="A3569" s="2"/>
    </row>
    <row r="3570" spans="1:1" x14ac:dyDescent="0.25">
      <c r="A3570" s="2"/>
    </row>
    <row r="3571" spans="1:1" x14ac:dyDescent="0.25">
      <c r="A3571" s="2"/>
    </row>
    <row r="3572" spans="1:1" x14ac:dyDescent="0.25">
      <c r="A3572" s="2"/>
    </row>
    <row r="3573" spans="1:1" x14ac:dyDescent="0.25">
      <c r="A3573" s="2"/>
    </row>
    <row r="3574" spans="1:1" x14ac:dyDescent="0.25">
      <c r="A3574" s="2"/>
    </row>
    <row r="3575" spans="1:1" x14ac:dyDescent="0.25">
      <c r="A3575" s="2"/>
    </row>
    <row r="3576" spans="1:1" x14ac:dyDescent="0.25">
      <c r="A3576" s="2"/>
    </row>
    <row r="3577" spans="1:1" x14ac:dyDescent="0.25">
      <c r="A3577" s="2"/>
    </row>
    <row r="3578" spans="1:1" x14ac:dyDescent="0.25">
      <c r="A3578" s="2"/>
    </row>
    <row r="3579" spans="1:1" x14ac:dyDescent="0.25">
      <c r="A3579" s="2"/>
    </row>
    <row r="3580" spans="1:1" x14ac:dyDescent="0.25">
      <c r="A3580" s="2"/>
    </row>
    <row r="3581" spans="1:1" x14ac:dyDescent="0.25">
      <c r="A3581" s="2"/>
    </row>
    <row r="3582" spans="1:1" x14ac:dyDescent="0.25">
      <c r="A3582" s="2"/>
    </row>
    <row r="3583" spans="1:1" x14ac:dyDescent="0.25">
      <c r="A3583" s="2"/>
    </row>
    <row r="3584" spans="1:1" x14ac:dyDescent="0.25">
      <c r="A3584" s="2"/>
    </row>
    <row r="3585" spans="1:1" x14ac:dyDescent="0.25">
      <c r="A3585" s="2"/>
    </row>
    <row r="3586" spans="1:1" x14ac:dyDescent="0.25">
      <c r="A3586" s="2"/>
    </row>
    <row r="3587" spans="1:1" x14ac:dyDescent="0.25">
      <c r="A3587" s="2"/>
    </row>
    <row r="3588" spans="1:1" x14ac:dyDescent="0.25">
      <c r="A3588" s="2"/>
    </row>
    <row r="3589" spans="1:1" x14ac:dyDescent="0.25">
      <c r="A3589" s="2"/>
    </row>
    <row r="3590" spans="1:1" x14ac:dyDescent="0.25">
      <c r="A3590" s="2"/>
    </row>
    <row r="3591" spans="1:1" x14ac:dyDescent="0.25">
      <c r="A3591" s="2"/>
    </row>
    <row r="3592" spans="1:1" x14ac:dyDescent="0.25">
      <c r="A3592" s="2"/>
    </row>
    <row r="3593" spans="1:1" x14ac:dyDescent="0.25">
      <c r="A3593" s="2"/>
    </row>
    <row r="3594" spans="1:1" x14ac:dyDescent="0.25">
      <c r="A3594" s="2"/>
    </row>
    <row r="3595" spans="1:1" x14ac:dyDescent="0.25">
      <c r="A3595" s="2"/>
    </row>
    <row r="3596" spans="1:1" x14ac:dyDescent="0.25">
      <c r="A3596" s="2"/>
    </row>
    <row r="3597" spans="1:1" x14ac:dyDescent="0.25">
      <c r="A3597" s="2"/>
    </row>
    <row r="3598" spans="1:1" x14ac:dyDescent="0.25">
      <c r="A3598" s="2"/>
    </row>
    <row r="3599" spans="1:1" x14ac:dyDescent="0.25">
      <c r="A3599" s="2"/>
    </row>
    <row r="3600" spans="1:1" x14ac:dyDescent="0.25">
      <c r="A3600" s="2"/>
    </row>
    <row r="3601" spans="1:1" x14ac:dyDescent="0.25">
      <c r="A3601" s="2"/>
    </row>
    <row r="3602" spans="1:1" x14ac:dyDescent="0.25">
      <c r="A3602" s="2"/>
    </row>
    <row r="3603" spans="1:1" x14ac:dyDescent="0.25">
      <c r="A3603" s="2"/>
    </row>
    <row r="3604" spans="1:1" x14ac:dyDescent="0.25">
      <c r="A3604" s="2"/>
    </row>
    <row r="3605" spans="1:1" x14ac:dyDescent="0.25">
      <c r="A3605" s="2"/>
    </row>
    <row r="3606" spans="1:1" x14ac:dyDescent="0.25">
      <c r="A3606" s="2"/>
    </row>
    <row r="3607" spans="1:1" x14ac:dyDescent="0.25">
      <c r="A3607" s="2"/>
    </row>
    <row r="3608" spans="1:1" x14ac:dyDescent="0.25">
      <c r="A3608" s="2"/>
    </row>
    <row r="3609" spans="1:1" x14ac:dyDescent="0.25">
      <c r="A3609" s="2"/>
    </row>
    <row r="3610" spans="1:1" x14ac:dyDescent="0.25">
      <c r="A3610" s="2"/>
    </row>
    <row r="3611" spans="1:1" x14ac:dyDescent="0.25">
      <c r="A3611" s="2"/>
    </row>
    <row r="3612" spans="1:1" x14ac:dyDescent="0.25">
      <c r="A3612" s="2"/>
    </row>
    <row r="3613" spans="1:1" x14ac:dyDescent="0.25">
      <c r="A3613" s="2"/>
    </row>
    <row r="3614" spans="1:1" x14ac:dyDescent="0.25">
      <c r="A3614" s="2"/>
    </row>
    <row r="3615" spans="1:1" x14ac:dyDescent="0.25">
      <c r="A3615" s="2"/>
    </row>
    <row r="3616" spans="1:1" x14ac:dyDescent="0.25">
      <c r="A3616" s="2"/>
    </row>
    <row r="3617" spans="1:1" x14ac:dyDescent="0.25">
      <c r="A3617" s="2"/>
    </row>
    <row r="3618" spans="1:1" x14ac:dyDescent="0.25">
      <c r="A3618" s="2"/>
    </row>
    <row r="3619" spans="1:1" x14ac:dyDescent="0.25">
      <c r="A3619" s="2"/>
    </row>
    <row r="3620" spans="1:1" x14ac:dyDescent="0.25">
      <c r="A3620" s="2"/>
    </row>
    <row r="3621" spans="1:1" x14ac:dyDescent="0.25">
      <c r="A3621" s="2"/>
    </row>
    <row r="3622" spans="1:1" x14ac:dyDescent="0.25">
      <c r="A3622" s="2"/>
    </row>
    <row r="3623" spans="1:1" x14ac:dyDescent="0.25">
      <c r="A3623" s="2"/>
    </row>
    <row r="3624" spans="1:1" x14ac:dyDescent="0.25">
      <c r="A3624" s="2"/>
    </row>
    <row r="3625" spans="1:1" x14ac:dyDescent="0.25">
      <c r="A3625" s="2"/>
    </row>
    <row r="3626" spans="1:1" x14ac:dyDescent="0.25">
      <c r="A3626" s="2"/>
    </row>
    <row r="3627" spans="1:1" x14ac:dyDescent="0.25">
      <c r="A3627" s="2"/>
    </row>
    <row r="3628" spans="1:1" x14ac:dyDescent="0.25">
      <c r="A3628" s="2"/>
    </row>
    <row r="3629" spans="1:1" x14ac:dyDescent="0.25">
      <c r="A3629" s="2"/>
    </row>
    <row r="3630" spans="1:1" x14ac:dyDescent="0.25">
      <c r="A3630" s="2"/>
    </row>
    <row r="3631" spans="1:1" x14ac:dyDescent="0.25">
      <c r="A3631" s="2"/>
    </row>
    <row r="3632" spans="1:1" x14ac:dyDescent="0.25">
      <c r="A3632" s="2"/>
    </row>
    <row r="3633" spans="1:1" x14ac:dyDescent="0.25">
      <c r="A3633" s="2"/>
    </row>
    <row r="3634" spans="1:1" x14ac:dyDescent="0.25">
      <c r="A3634" s="2"/>
    </row>
    <row r="3635" spans="1:1" x14ac:dyDescent="0.25">
      <c r="A3635" s="2"/>
    </row>
    <row r="3636" spans="1:1" x14ac:dyDescent="0.25">
      <c r="A3636" s="2"/>
    </row>
    <row r="3637" spans="1:1" x14ac:dyDescent="0.25">
      <c r="A3637" s="2"/>
    </row>
    <row r="3638" spans="1:1" x14ac:dyDescent="0.25">
      <c r="A3638" s="2"/>
    </row>
    <row r="3639" spans="1:1" x14ac:dyDescent="0.25">
      <c r="A3639" s="2"/>
    </row>
    <row r="3640" spans="1:1" x14ac:dyDescent="0.25">
      <c r="A3640" s="2"/>
    </row>
    <row r="3641" spans="1:1" x14ac:dyDescent="0.25">
      <c r="A3641" s="2"/>
    </row>
    <row r="3642" spans="1:1" x14ac:dyDescent="0.25">
      <c r="A3642" s="2"/>
    </row>
    <row r="3643" spans="1:1" x14ac:dyDescent="0.25">
      <c r="A3643" s="2"/>
    </row>
    <row r="3644" spans="1:1" x14ac:dyDescent="0.25">
      <c r="A3644" s="2"/>
    </row>
    <row r="3645" spans="1:1" x14ac:dyDescent="0.25">
      <c r="A3645" s="2"/>
    </row>
    <row r="3646" spans="1:1" x14ac:dyDescent="0.25">
      <c r="A3646" s="2"/>
    </row>
    <row r="3647" spans="1:1" x14ac:dyDescent="0.25">
      <c r="A3647" s="2"/>
    </row>
    <row r="3648" spans="1:1" x14ac:dyDescent="0.25">
      <c r="A3648" s="2"/>
    </row>
    <row r="3649" spans="1:1" x14ac:dyDescent="0.25">
      <c r="A3649" s="2"/>
    </row>
    <row r="3650" spans="1:1" x14ac:dyDescent="0.25">
      <c r="A3650" s="2"/>
    </row>
    <row r="3651" spans="1:1" x14ac:dyDescent="0.25">
      <c r="A3651" s="2"/>
    </row>
    <row r="3652" spans="1:1" x14ac:dyDescent="0.25">
      <c r="A3652" s="2"/>
    </row>
    <row r="3653" spans="1:1" x14ac:dyDescent="0.25">
      <c r="A3653" s="2"/>
    </row>
    <row r="3654" spans="1:1" x14ac:dyDescent="0.25">
      <c r="A3654" s="2"/>
    </row>
    <row r="3655" spans="1:1" x14ac:dyDescent="0.25">
      <c r="A3655" s="2"/>
    </row>
    <row r="3656" spans="1:1" x14ac:dyDescent="0.25">
      <c r="A3656" s="2"/>
    </row>
    <row r="3657" spans="1:1" x14ac:dyDescent="0.25">
      <c r="A3657" s="2"/>
    </row>
    <row r="3658" spans="1:1" x14ac:dyDescent="0.25">
      <c r="A3658" s="2"/>
    </row>
    <row r="3659" spans="1:1" x14ac:dyDescent="0.25">
      <c r="A3659" s="2"/>
    </row>
    <row r="3660" spans="1:1" x14ac:dyDescent="0.25">
      <c r="A3660" s="2"/>
    </row>
    <row r="3661" spans="1:1" x14ac:dyDescent="0.25">
      <c r="A3661" s="2"/>
    </row>
    <row r="3662" spans="1:1" x14ac:dyDescent="0.25">
      <c r="A3662" s="2"/>
    </row>
    <row r="3663" spans="1:1" x14ac:dyDescent="0.25">
      <c r="A3663" s="2"/>
    </row>
    <row r="3664" spans="1:1" x14ac:dyDescent="0.25">
      <c r="A3664" s="2"/>
    </row>
    <row r="3665" spans="1:1" x14ac:dyDescent="0.25">
      <c r="A3665" s="2"/>
    </row>
    <row r="3666" spans="1:1" x14ac:dyDescent="0.25">
      <c r="A3666" s="2"/>
    </row>
    <row r="3667" spans="1:1" x14ac:dyDescent="0.25">
      <c r="A3667" s="2"/>
    </row>
    <row r="3668" spans="1:1" x14ac:dyDescent="0.25">
      <c r="A3668" s="2"/>
    </row>
    <row r="3669" spans="1:1" x14ac:dyDescent="0.25">
      <c r="A3669" s="2"/>
    </row>
    <row r="3670" spans="1:1" x14ac:dyDescent="0.25">
      <c r="A3670" s="2"/>
    </row>
    <row r="3671" spans="1:1" x14ac:dyDescent="0.25">
      <c r="A3671" s="2"/>
    </row>
    <row r="3672" spans="1:1" x14ac:dyDescent="0.25">
      <c r="A3672" s="2"/>
    </row>
    <row r="3673" spans="1:1" x14ac:dyDescent="0.25">
      <c r="A3673" s="2"/>
    </row>
    <row r="3674" spans="1:1" x14ac:dyDescent="0.25">
      <c r="A3674" s="2"/>
    </row>
    <row r="3675" spans="1:1" x14ac:dyDescent="0.25">
      <c r="A3675" s="2"/>
    </row>
    <row r="3676" spans="1:1" x14ac:dyDescent="0.25">
      <c r="A3676" s="2"/>
    </row>
    <row r="3677" spans="1:1" x14ac:dyDescent="0.25">
      <c r="A3677" s="2"/>
    </row>
    <row r="3678" spans="1:1" x14ac:dyDescent="0.25">
      <c r="A3678" s="2"/>
    </row>
    <row r="3679" spans="1:1" x14ac:dyDescent="0.25">
      <c r="A3679" s="2"/>
    </row>
    <row r="3680" spans="1:1" x14ac:dyDescent="0.25">
      <c r="A3680" s="2"/>
    </row>
    <row r="3681" spans="1:1" x14ac:dyDescent="0.25">
      <c r="A3681" s="2"/>
    </row>
    <row r="3682" spans="1:1" x14ac:dyDescent="0.25">
      <c r="A3682" s="2"/>
    </row>
    <row r="3683" spans="1:1" x14ac:dyDescent="0.25">
      <c r="A3683" s="2"/>
    </row>
    <row r="3684" spans="1:1" x14ac:dyDescent="0.25">
      <c r="A3684" s="2"/>
    </row>
    <row r="3685" spans="1:1" x14ac:dyDescent="0.25">
      <c r="A3685" s="2"/>
    </row>
    <row r="3686" spans="1:1" x14ac:dyDescent="0.25">
      <c r="A3686" s="2"/>
    </row>
    <row r="3687" spans="1:1" x14ac:dyDescent="0.25">
      <c r="A3687" s="2"/>
    </row>
    <row r="3688" spans="1:1" x14ac:dyDescent="0.25">
      <c r="A3688" s="2"/>
    </row>
    <row r="3689" spans="1:1" x14ac:dyDescent="0.25">
      <c r="A3689" s="2"/>
    </row>
    <row r="3690" spans="1:1" x14ac:dyDescent="0.25">
      <c r="A3690" s="2"/>
    </row>
    <row r="3691" spans="1:1" x14ac:dyDescent="0.25">
      <c r="A3691" s="2"/>
    </row>
    <row r="3692" spans="1:1" x14ac:dyDescent="0.25">
      <c r="A3692" s="2"/>
    </row>
    <row r="3693" spans="1:1" x14ac:dyDescent="0.25">
      <c r="A3693" s="2"/>
    </row>
    <row r="3694" spans="1:1" x14ac:dyDescent="0.25">
      <c r="A3694" s="2"/>
    </row>
    <row r="3695" spans="1:1" x14ac:dyDescent="0.25">
      <c r="A3695" s="2"/>
    </row>
    <row r="3696" spans="1:1" x14ac:dyDescent="0.25">
      <c r="A3696" s="2"/>
    </row>
    <row r="3697" spans="1:1" x14ac:dyDescent="0.25">
      <c r="A3697" s="2"/>
    </row>
    <row r="3698" spans="1:1" x14ac:dyDescent="0.25">
      <c r="A3698" s="2"/>
    </row>
    <row r="3699" spans="1:1" x14ac:dyDescent="0.25">
      <c r="A3699" s="2"/>
    </row>
    <row r="3700" spans="1:1" x14ac:dyDescent="0.25">
      <c r="A3700" s="2"/>
    </row>
    <row r="3701" spans="1:1" x14ac:dyDescent="0.25">
      <c r="A3701" s="2"/>
    </row>
    <row r="3702" spans="1:1" x14ac:dyDescent="0.25">
      <c r="A3702" s="2"/>
    </row>
    <row r="3703" spans="1:1" x14ac:dyDescent="0.25">
      <c r="A3703" s="2"/>
    </row>
    <row r="3704" spans="1:1" x14ac:dyDescent="0.25">
      <c r="A3704" s="2"/>
    </row>
    <row r="3705" spans="1:1" x14ac:dyDescent="0.25">
      <c r="A3705" s="2"/>
    </row>
    <row r="3706" spans="1:1" x14ac:dyDescent="0.25">
      <c r="A3706" s="2"/>
    </row>
    <row r="3707" spans="1:1" x14ac:dyDescent="0.25">
      <c r="A3707" s="2"/>
    </row>
    <row r="3708" spans="1:1" x14ac:dyDescent="0.25">
      <c r="A3708" s="2"/>
    </row>
    <row r="3709" spans="1:1" x14ac:dyDescent="0.25">
      <c r="A3709" s="2"/>
    </row>
    <row r="3710" spans="1:1" x14ac:dyDescent="0.25">
      <c r="A3710" s="2"/>
    </row>
    <row r="3711" spans="1:1" x14ac:dyDescent="0.25">
      <c r="A3711" s="2"/>
    </row>
    <row r="3712" spans="1:1" x14ac:dyDescent="0.25">
      <c r="A3712" s="2"/>
    </row>
    <row r="3713" spans="1:1" x14ac:dyDescent="0.25">
      <c r="A3713" s="2"/>
    </row>
    <row r="3714" spans="1:1" x14ac:dyDescent="0.25">
      <c r="A3714" s="2"/>
    </row>
    <row r="3715" spans="1:1" x14ac:dyDescent="0.25">
      <c r="A3715" s="2"/>
    </row>
    <row r="3716" spans="1:1" x14ac:dyDescent="0.25">
      <c r="A3716" s="2"/>
    </row>
    <row r="3717" spans="1:1" x14ac:dyDescent="0.25">
      <c r="A3717" s="2"/>
    </row>
    <row r="3718" spans="1:1" x14ac:dyDescent="0.25">
      <c r="A3718" s="2"/>
    </row>
    <row r="3719" spans="1:1" x14ac:dyDescent="0.25">
      <c r="A3719" s="2"/>
    </row>
    <row r="3720" spans="1:1" x14ac:dyDescent="0.25">
      <c r="A3720" s="2"/>
    </row>
    <row r="3721" spans="1:1" x14ac:dyDescent="0.25">
      <c r="A3721" s="2"/>
    </row>
    <row r="3722" spans="1:1" x14ac:dyDescent="0.25">
      <c r="A3722" s="2"/>
    </row>
    <row r="3723" spans="1:1" x14ac:dyDescent="0.25">
      <c r="A3723" s="2"/>
    </row>
    <row r="3724" spans="1:1" x14ac:dyDescent="0.25">
      <c r="A3724" s="2"/>
    </row>
    <row r="3725" spans="1:1" x14ac:dyDescent="0.25">
      <c r="A3725" s="2"/>
    </row>
    <row r="3726" spans="1:1" x14ac:dyDescent="0.25">
      <c r="A3726" s="2"/>
    </row>
    <row r="3727" spans="1:1" x14ac:dyDescent="0.25">
      <c r="A3727" s="2"/>
    </row>
    <row r="3728" spans="1:1" x14ac:dyDescent="0.25">
      <c r="A3728" s="2"/>
    </row>
    <row r="3729" spans="1:1" x14ac:dyDescent="0.25">
      <c r="A3729" s="2"/>
    </row>
    <row r="3730" spans="1:1" x14ac:dyDescent="0.25">
      <c r="A3730" s="2"/>
    </row>
    <row r="3731" spans="1:1" x14ac:dyDescent="0.25">
      <c r="A3731" s="2"/>
    </row>
    <row r="3732" spans="1:1" x14ac:dyDescent="0.25">
      <c r="A3732" s="2"/>
    </row>
    <row r="3733" spans="1:1" x14ac:dyDescent="0.25">
      <c r="A3733" s="2"/>
    </row>
    <row r="3734" spans="1:1" x14ac:dyDescent="0.25">
      <c r="A3734" s="2"/>
    </row>
    <row r="3735" spans="1:1" x14ac:dyDescent="0.25">
      <c r="A3735" s="2"/>
    </row>
    <row r="3736" spans="1:1" x14ac:dyDescent="0.25">
      <c r="A3736" s="2"/>
    </row>
    <row r="3737" spans="1:1" x14ac:dyDescent="0.25">
      <c r="A3737" s="2"/>
    </row>
    <row r="3738" spans="1:1" x14ac:dyDescent="0.25">
      <c r="A3738" s="2"/>
    </row>
    <row r="3739" spans="1:1" x14ac:dyDescent="0.25">
      <c r="A3739" s="2"/>
    </row>
    <row r="3740" spans="1:1" x14ac:dyDescent="0.25">
      <c r="A3740" s="2"/>
    </row>
    <row r="3741" spans="1:1" x14ac:dyDescent="0.25">
      <c r="A3741" s="2"/>
    </row>
    <row r="3742" spans="1:1" x14ac:dyDescent="0.25">
      <c r="A3742" s="2"/>
    </row>
    <row r="3743" spans="1:1" x14ac:dyDescent="0.25">
      <c r="A3743" s="2"/>
    </row>
    <row r="3744" spans="1:1" x14ac:dyDescent="0.25">
      <c r="A3744" s="2"/>
    </row>
    <row r="3745" spans="1:1" x14ac:dyDescent="0.25">
      <c r="A3745" s="2"/>
    </row>
    <row r="3746" spans="1:1" x14ac:dyDescent="0.25">
      <c r="A3746" s="2"/>
    </row>
    <row r="3747" spans="1:1" x14ac:dyDescent="0.25">
      <c r="A3747" s="2"/>
    </row>
    <row r="3748" spans="1:1" x14ac:dyDescent="0.25">
      <c r="A3748" s="2"/>
    </row>
    <row r="3749" spans="1:1" x14ac:dyDescent="0.25">
      <c r="A3749" s="2"/>
    </row>
    <row r="3750" spans="1:1" x14ac:dyDescent="0.25">
      <c r="A3750" s="2"/>
    </row>
    <row r="3751" spans="1:1" x14ac:dyDescent="0.25">
      <c r="A3751" s="2"/>
    </row>
    <row r="3752" spans="1:1" x14ac:dyDescent="0.25">
      <c r="A3752" s="2"/>
    </row>
    <row r="3753" spans="1:1" x14ac:dyDescent="0.25">
      <c r="A3753" s="2"/>
    </row>
    <row r="3754" spans="1:1" x14ac:dyDescent="0.25">
      <c r="A3754" s="2"/>
    </row>
    <row r="3755" spans="1:1" x14ac:dyDescent="0.25">
      <c r="A3755" s="2"/>
    </row>
    <row r="3756" spans="1:1" x14ac:dyDescent="0.25">
      <c r="A3756" s="2"/>
    </row>
    <row r="3757" spans="1:1" x14ac:dyDescent="0.25">
      <c r="A3757" s="2"/>
    </row>
    <row r="3758" spans="1:1" x14ac:dyDescent="0.25">
      <c r="A3758" s="2"/>
    </row>
    <row r="3759" spans="1:1" x14ac:dyDescent="0.25">
      <c r="A3759" s="2"/>
    </row>
    <row r="3760" spans="1:1" x14ac:dyDescent="0.25">
      <c r="A3760" s="2"/>
    </row>
    <row r="3761" spans="1:1" x14ac:dyDescent="0.25">
      <c r="A3761" s="2"/>
    </row>
    <row r="3762" spans="1:1" x14ac:dyDescent="0.25">
      <c r="A3762" s="2"/>
    </row>
    <row r="3763" spans="1:1" x14ac:dyDescent="0.25">
      <c r="A3763" s="2"/>
    </row>
    <row r="3764" spans="1:1" x14ac:dyDescent="0.25">
      <c r="A3764" s="2"/>
    </row>
    <row r="3765" spans="1:1" x14ac:dyDescent="0.25">
      <c r="A3765" s="2"/>
    </row>
    <row r="3766" spans="1:1" x14ac:dyDescent="0.25">
      <c r="A3766" s="2"/>
    </row>
    <row r="3767" spans="1:1" x14ac:dyDescent="0.25">
      <c r="A3767" s="2"/>
    </row>
    <row r="3768" spans="1:1" x14ac:dyDescent="0.25">
      <c r="A3768" s="2"/>
    </row>
    <row r="3769" spans="1:1" x14ac:dyDescent="0.25">
      <c r="A3769" s="2"/>
    </row>
    <row r="3770" spans="1:1" x14ac:dyDescent="0.25">
      <c r="A3770" s="2"/>
    </row>
    <row r="3771" spans="1:1" x14ac:dyDescent="0.25">
      <c r="A3771" s="2"/>
    </row>
    <row r="3772" spans="1:1" x14ac:dyDescent="0.25">
      <c r="A3772" s="2"/>
    </row>
    <row r="3773" spans="1:1" x14ac:dyDescent="0.25">
      <c r="A3773" s="2"/>
    </row>
    <row r="3774" spans="1:1" x14ac:dyDescent="0.25">
      <c r="A3774" s="2"/>
    </row>
    <row r="3775" spans="1:1" x14ac:dyDescent="0.25">
      <c r="A3775" s="2"/>
    </row>
    <row r="3776" spans="1:1" x14ac:dyDescent="0.25">
      <c r="A3776" s="2"/>
    </row>
    <row r="3777" spans="1:1" x14ac:dyDescent="0.25">
      <c r="A3777" s="2"/>
    </row>
    <row r="3778" spans="1:1" x14ac:dyDescent="0.25">
      <c r="A3778" s="2"/>
    </row>
    <row r="3779" spans="1:1" x14ac:dyDescent="0.25">
      <c r="A3779" s="2"/>
    </row>
    <row r="3780" spans="1:1" x14ac:dyDescent="0.25">
      <c r="A3780" s="2"/>
    </row>
    <row r="3781" spans="1:1" x14ac:dyDescent="0.25">
      <c r="A3781" s="2"/>
    </row>
    <row r="3782" spans="1:1" x14ac:dyDescent="0.25">
      <c r="A3782" s="2"/>
    </row>
    <row r="3783" spans="1:1" x14ac:dyDescent="0.25">
      <c r="A3783" s="2"/>
    </row>
    <row r="3784" spans="1:1" x14ac:dyDescent="0.25">
      <c r="A3784" s="2"/>
    </row>
    <row r="3785" spans="1:1" x14ac:dyDescent="0.25">
      <c r="A3785" s="2"/>
    </row>
    <row r="3786" spans="1:1" x14ac:dyDescent="0.25">
      <c r="A3786" s="2"/>
    </row>
    <row r="3787" spans="1:1" x14ac:dyDescent="0.25">
      <c r="A3787" s="2"/>
    </row>
    <row r="3788" spans="1:1" x14ac:dyDescent="0.25">
      <c r="A3788" s="2"/>
    </row>
    <row r="3789" spans="1:1" x14ac:dyDescent="0.25">
      <c r="A3789" s="2"/>
    </row>
    <row r="3790" spans="1:1" x14ac:dyDescent="0.25">
      <c r="A3790" s="2"/>
    </row>
    <row r="3791" spans="1:1" x14ac:dyDescent="0.25">
      <c r="A3791" s="2"/>
    </row>
    <row r="3792" spans="1:1" x14ac:dyDescent="0.25">
      <c r="A3792" s="2"/>
    </row>
    <row r="3793" spans="1:1" x14ac:dyDescent="0.25">
      <c r="A3793" s="2"/>
    </row>
    <row r="3794" spans="1:1" x14ac:dyDescent="0.25">
      <c r="A3794" s="2"/>
    </row>
    <row r="3795" spans="1:1" x14ac:dyDescent="0.25">
      <c r="A3795" s="2"/>
    </row>
    <row r="3796" spans="1:1" x14ac:dyDescent="0.25">
      <c r="A3796" s="2"/>
    </row>
    <row r="3797" spans="1:1" x14ac:dyDescent="0.25">
      <c r="A3797" s="2"/>
    </row>
    <row r="3798" spans="1:1" x14ac:dyDescent="0.25">
      <c r="A3798" s="2"/>
    </row>
    <row r="3799" spans="1:1" x14ac:dyDescent="0.25">
      <c r="A3799" s="2"/>
    </row>
    <row r="3800" spans="1:1" x14ac:dyDescent="0.25">
      <c r="A3800" s="2"/>
    </row>
    <row r="3801" spans="1:1" x14ac:dyDescent="0.25">
      <c r="A3801" s="2"/>
    </row>
    <row r="3802" spans="1:1" x14ac:dyDescent="0.25">
      <c r="A3802" s="2"/>
    </row>
    <row r="3803" spans="1:1" x14ac:dyDescent="0.25">
      <c r="A3803" s="2"/>
    </row>
    <row r="3804" spans="1:1" x14ac:dyDescent="0.25">
      <c r="A3804" s="2"/>
    </row>
    <row r="3805" spans="1:1" x14ac:dyDescent="0.25">
      <c r="A3805" s="2"/>
    </row>
    <row r="3806" spans="1:1" x14ac:dyDescent="0.25">
      <c r="A3806" s="2"/>
    </row>
    <row r="3807" spans="1:1" x14ac:dyDescent="0.25">
      <c r="A3807" s="2"/>
    </row>
    <row r="3808" spans="1:1" x14ac:dyDescent="0.25">
      <c r="A3808" s="2"/>
    </row>
    <row r="3809" spans="1:1" x14ac:dyDescent="0.25">
      <c r="A3809" s="2"/>
    </row>
    <row r="3810" spans="1:1" x14ac:dyDescent="0.25">
      <c r="A3810" s="2"/>
    </row>
    <row r="3811" spans="1:1" x14ac:dyDescent="0.25">
      <c r="A3811" s="2"/>
    </row>
    <row r="3812" spans="1:1" x14ac:dyDescent="0.25">
      <c r="A3812" s="2"/>
    </row>
    <row r="3813" spans="1:1" x14ac:dyDescent="0.25">
      <c r="A3813" s="2"/>
    </row>
    <row r="3814" spans="1:1" x14ac:dyDescent="0.25">
      <c r="A3814" s="2"/>
    </row>
    <row r="3815" spans="1:1" x14ac:dyDescent="0.25">
      <c r="A3815" s="2"/>
    </row>
    <row r="3816" spans="1:1" x14ac:dyDescent="0.25">
      <c r="A3816" s="2"/>
    </row>
    <row r="3817" spans="1:1" x14ac:dyDescent="0.25">
      <c r="A3817" s="2"/>
    </row>
    <row r="3818" spans="1:1" x14ac:dyDescent="0.25">
      <c r="A3818" s="2"/>
    </row>
    <row r="3819" spans="1:1" x14ac:dyDescent="0.25">
      <c r="A3819" s="2"/>
    </row>
    <row r="3820" spans="1:1" x14ac:dyDescent="0.25">
      <c r="A3820" s="2"/>
    </row>
    <row r="3821" spans="1:1" x14ac:dyDescent="0.25">
      <c r="A3821" s="2"/>
    </row>
    <row r="3822" spans="1:1" x14ac:dyDescent="0.25">
      <c r="A3822" s="2"/>
    </row>
    <row r="3823" spans="1:1" x14ac:dyDescent="0.25">
      <c r="A3823" s="2"/>
    </row>
    <row r="3824" spans="1:1" x14ac:dyDescent="0.25">
      <c r="A3824" s="2"/>
    </row>
    <row r="3825" spans="1:1" x14ac:dyDescent="0.25">
      <c r="A3825" s="2"/>
    </row>
    <row r="3826" spans="1:1" x14ac:dyDescent="0.25">
      <c r="A3826" s="2"/>
    </row>
    <row r="3827" spans="1:1" x14ac:dyDescent="0.25">
      <c r="A3827" s="2"/>
    </row>
    <row r="3828" spans="1:1" x14ac:dyDescent="0.25">
      <c r="A3828" s="2"/>
    </row>
    <row r="3829" spans="1:1" x14ac:dyDescent="0.25">
      <c r="A3829" s="2"/>
    </row>
    <row r="3830" spans="1:1" x14ac:dyDescent="0.25">
      <c r="A3830" s="2"/>
    </row>
    <row r="3831" spans="1:1" x14ac:dyDescent="0.25">
      <c r="A3831" s="2"/>
    </row>
    <row r="3832" spans="1:1" x14ac:dyDescent="0.25">
      <c r="A3832" s="2"/>
    </row>
    <row r="3833" spans="1:1" x14ac:dyDescent="0.25">
      <c r="A3833" s="2"/>
    </row>
    <row r="3834" spans="1:1" x14ac:dyDescent="0.25">
      <c r="A3834" s="2"/>
    </row>
    <row r="3835" spans="1:1" x14ac:dyDescent="0.25">
      <c r="A3835" s="2"/>
    </row>
    <row r="3836" spans="1:1" x14ac:dyDescent="0.25">
      <c r="A3836" s="2"/>
    </row>
    <row r="3837" spans="1:1" x14ac:dyDescent="0.25">
      <c r="A3837" s="2"/>
    </row>
    <row r="3838" spans="1:1" x14ac:dyDescent="0.25">
      <c r="A3838" s="2"/>
    </row>
    <row r="3839" spans="1:1" x14ac:dyDescent="0.25">
      <c r="A3839" s="2"/>
    </row>
    <row r="3840" spans="1:1" x14ac:dyDescent="0.25">
      <c r="A3840" s="2"/>
    </row>
    <row r="3841" spans="1:1" x14ac:dyDescent="0.25">
      <c r="A3841" s="2"/>
    </row>
    <row r="3842" spans="1:1" x14ac:dyDescent="0.25">
      <c r="A3842" s="2"/>
    </row>
    <row r="3843" spans="1:1" x14ac:dyDescent="0.25">
      <c r="A3843" s="2"/>
    </row>
    <row r="3844" spans="1:1" x14ac:dyDescent="0.25">
      <c r="A3844" s="2"/>
    </row>
    <row r="3845" spans="1:1" x14ac:dyDescent="0.25">
      <c r="A3845" s="2"/>
    </row>
    <row r="3846" spans="1:1" x14ac:dyDescent="0.25">
      <c r="A3846" s="2"/>
    </row>
    <row r="3847" spans="1:1" x14ac:dyDescent="0.25">
      <c r="A3847" s="2"/>
    </row>
    <row r="3848" spans="1:1" x14ac:dyDescent="0.25">
      <c r="A3848" s="2"/>
    </row>
    <row r="3849" spans="1:1" x14ac:dyDescent="0.25">
      <c r="A3849" s="2"/>
    </row>
    <row r="3850" spans="1:1" x14ac:dyDescent="0.25">
      <c r="A3850" s="2"/>
    </row>
    <row r="3851" spans="1:1" x14ac:dyDescent="0.25">
      <c r="A3851" s="2"/>
    </row>
    <row r="3852" spans="1:1" x14ac:dyDescent="0.25">
      <c r="A3852" s="2"/>
    </row>
    <row r="3853" spans="1:1" x14ac:dyDescent="0.25">
      <c r="A3853" s="2"/>
    </row>
    <row r="3854" spans="1:1" x14ac:dyDescent="0.25">
      <c r="A3854" s="2"/>
    </row>
    <row r="3855" spans="1:1" x14ac:dyDescent="0.25">
      <c r="A3855" s="2"/>
    </row>
    <row r="3856" spans="1:1" x14ac:dyDescent="0.25">
      <c r="A3856" s="2"/>
    </row>
    <row r="3857" spans="1:1" x14ac:dyDescent="0.25">
      <c r="A3857" s="2"/>
    </row>
    <row r="3858" spans="1:1" x14ac:dyDescent="0.25">
      <c r="A3858" s="2"/>
    </row>
    <row r="3859" spans="1:1" x14ac:dyDescent="0.25">
      <c r="A3859" s="2"/>
    </row>
    <row r="3860" spans="1:1" x14ac:dyDescent="0.25">
      <c r="A3860" s="2"/>
    </row>
    <row r="3861" spans="1:1" x14ac:dyDescent="0.25">
      <c r="A3861" s="2"/>
    </row>
    <row r="3862" spans="1:1" x14ac:dyDescent="0.25">
      <c r="A3862" s="2"/>
    </row>
    <row r="3863" spans="1:1" x14ac:dyDescent="0.25">
      <c r="A3863" s="2"/>
    </row>
    <row r="3864" spans="1:1" x14ac:dyDescent="0.25">
      <c r="A3864" s="2"/>
    </row>
    <row r="3865" spans="1:1" x14ac:dyDescent="0.25">
      <c r="A3865" s="2"/>
    </row>
    <row r="3866" spans="1:1" x14ac:dyDescent="0.25">
      <c r="A3866" s="2"/>
    </row>
    <row r="3867" spans="1:1" x14ac:dyDescent="0.25">
      <c r="A3867" s="2"/>
    </row>
    <row r="3868" spans="1:1" x14ac:dyDescent="0.25">
      <c r="A3868" s="2"/>
    </row>
    <row r="3869" spans="1:1" x14ac:dyDescent="0.25">
      <c r="A3869" s="2"/>
    </row>
    <row r="3870" spans="1:1" x14ac:dyDescent="0.25">
      <c r="A3870" s="2"/>
    </row>
    <row r="3871" spans="1:1" x14ac:dyDescent="0.25">
      <c r="A3871" s="2"/>
    </row>
    <row r="3872" spans="1:1" x14ac:dyDescent="0.25">
      <c r="A3872" s="2"/>
    </row>
    <row r="3873" spans="1:1" x14ac:dyDescent="0.25">
      <c r="A3873" s="2"/>
    </row>
    <row r="3874" spans="1:1" x14ac:dyDescent="0.25">
      <c r="A3874" s="2"/>
    </row>
    <row r="3875" spans="1:1" x14ac:dyDescent="0.25">
      <c r="A3875" s="2"/>
    </row>
    <row r="3876" spans="1:1" x14ac:dyDescent="0.25">
      <c r="A3876" s="2"/>
    </row>
    <row r="3877" spans="1:1" x14ac:dyDescent="0.25">
      <c r="A3877" s="2"/>
    </row>
    <row r="3878" spans="1:1" x14ac:dyDescent="0.25">
      <c r="A3878" s="2"/>
    </row>
    <row r="3879" spans="1:1" x14ac:dyDescent="0.25">
      <c r="A3879" s="2"/>
    </row>
    <row r="3880" spans="1:1" x14ac:dyDescent="0.25">
      <c r="A3880" s="2"/>
    </row>
    <row r="3881" spans="1:1" x14ac:dyDescent="0.25">
      <c r="A3881" s="2"/>
    </row>
    <row r="3882" spans="1:1" x14ac:dyDescent="0.25">
      <c r="A3882" s="2"/>
    </row>
    <row r="3883" spans="1:1" x14ac:dyDescent="0.25">
      <c r="A3883" s="2"/>
    </row>
    <row r="3884" spans="1:1" x14ac:dyDescent="0.25">
      <c r="A3884" s="2"/>
    </row>
    <row r="3885" spans="1:1" x14ac:dyDescent="0.25">
      <c r="A3885" s="2"/>
    </row>
    <row r="3886" spans="1:1" x14ac:dyDescent="0.25">
      <c r="A3886" s="2"/>
    </row>
    <row r="3887" spans="1:1" x14ac:dyDescent="0.25">
      <c r="A3887" s="2"/>
    </row>
    <row r="3888" spans="1:1" x14ac:dyDescent="0.25">
      <c r="A3888" s="2"/>
    </row>
    <row r="3889" spans="1:1" x14ac:dyDescent="0.25">
      <c r="A3889" s="2"/>
    </row>
    <row r="3890" spans="1:1" x14ac:dyDescent="0.25">
      <c r="A3890" s="2"/>
    </row>
    <row r="3891" spans="1:1" x14ac:dyDescent="0.25">
      <c r="A3891" s="2"/>
    </row>
    <row r="3892" spans="1:1" x14ac:dyDescent="0.25">
      <c r="A3892" s="2"/>
    </row>
    <row r="3893" spans="1:1" x14ac:dyDescent="0.25">
      <c r="A3893" s="2"/>
    </row>
    <row r="3894" spans="1:1" x14ac:dyDescent="0.25">
      <c r="A3894" s="2"/>
    </row>
    <row r="3895" spans="1:1" x14ac:dyDescent="0.25">
      <c r="A3895" s="2"/>
    </row>
    <row r="3896" spans="1:1" x14ac:dyDescent="0.25">
      <c r="A3896" s="2"/>
    </row>
    <row r="3897" spans="1:1" x14ac:dyDescent="0.25">
      <c r="A3897" s="2"/>
    </row>
    <row r="3898" spans="1:1" x14ac:dyDescent="0.25">
      <c r="A3898" s="2"/>
    </row>
    <row r="3899" spans="1:1" x14ac:dyDescent="0.25">
      <c r="A3899" s="2"/>
    </row>
    <row r="3900" spans="1:1" x14ac:dyDescent="0.25">
      <c r="A3900" s="2"/>
    </row>
    <row r="3901" spans="1:1" x14ac:dyDescent="0.25">
      <c r="A3901" s="2"/>
    </row>
    <row r="3902" spans="1:1" x14ac:dyDescent="0.25">
      <c r="A3902" s="2"/>
    </row>
    <row r="3903" spans="1:1" x14ac:dyDescent="0.25">
      <c r="A3903" s="2"/>
    </row>
    <row r="3904" spans="1:1" x14ac:dyDescent="0.25">
      <c r="A3904" s="2"/>
    </row>
    <row r="3905" spans="1:1" x14ac:dyDescent="0.25">
      <c r="A3905" s="2"/>
    </row>
    <row r="3906" spans="1:1" x14ac:dyDescent="0.25">
      <c r="A3906" s="2"/>
    </row>
    <row r="3907" spans="1:1" x14ac:dyDescent="0.25">
      <c r="A3907" s="2"/>
    </row>
    <row r="3908" spans="1:1" x14ac:dyDescent="0.25">
      <c r="A3908" s="2"/>
    </row>
    <row r="3909" spans="1:1" x14ac:dyDescent="0.25">
      <c r="A3909" s="2"/>
    </row>
    <row r="3910" spans="1:1" x14ac:dyDescent="0.25">
      <c r="A3910" s="2"/>
    </row>
    <row r="3911" spans="1:1" x14ac:dyDescent="0.25">
      <c r="A3911" s="2"/>
    </row>
    <row r="3912" spans="1:1" x14ac:dyDescent="0.25">
      <c r="A3912" s="2"/>
    </row>
    <row r="3913" spans="1:1" x14ac:dyDescent="0.25">
      <c r="A3913" s="2"/>
    </row>
    <row r="3914" spans="1:1" x14ac:dyDescent="0.25">
      <c r="A3914" s="2"/>
    </row>
    <row r="3915" spans="1:1" x14ac:dyDescent="0.25">
      <c r="A3915" s="2"/>
    </row>
    <row r="3916" spans="1:1" x14ac:dyDescent="0.25">
      <c r="A3916" s="2"/>
    </row>
    <row r="3917" spans="1:1" x14ac:dyDescent="0.25">
      <c r="A3917" s="2"/>
    </row>
    <row r="3918" spans="1:1" x14ac:dyDescent="0.25">
      <c r="A3918" s="2"/>
    </row>
    <row r="3919" spans="1:1" x14ac:dyDescent="0.25">
      <c r="A3919" s="2"/>
    </row>
    <row r="3920" spans="1:1" x14ac:dyDescent="0.25">
      <c r="A3920" s="2"/>
    </row>
    <row r="3921" spans="1:1" x14ac:dyDescent="0.25">
      <c r="A3921" s="2"/>
    </row>
    <row r="3922" spans="1:1" x14ac:dyDescent="0.25">
      <c r="A3922" s="2"/>
    </row>
    <row r="3923" spans="1:1" x14ac:dyDescent="0.25">
      <c r="A3923" s="2"/>
    </row>
    <row r="3924" spans="1:1" x14ac:dyDescent="0.25">
      <c r="A3924" s="2"/>
    </row>
    <row r="3925" spans="1:1" x14ac:dyDescent="0.25">
      <c r="A3925" s="2"/>
    </row>
    <row r="3926" spans="1:1" x14ac:dyDescent="0.25">
      <c r="A3926" s="2"/>
    </row>
    <row r="3927" spans="1:1" x14ac:dyDescent="0.25">
      <c r="A3927" s="2"/>
    </row>
    <row r="3928" spans="1:1" x14ac:dyDescent="0.25">
      <c r="A3928" s="2"/>
    </row>
    <row r="3929" spans="1:1" x14ac:dyDescent="0.25">
      <c r="A3929" s="2"/>
    </row>
    <row r="3930" spans="1:1" x14ac:dyDescent="0.25">
      <c r="A3930" s="2"/>
    </row>
    <row r="3931" spans="1:1" x14ac:dyDescent="0.25">
      <c r="A3931" s="2"/>
    </row>
    <row r="3932" spans="1:1" x14ac:dyDescent="0.25">
      <c r="A3932" s="2"/>
    </row>
    <row r="3933" spans="1:1" x14ac:dyDescent="0.25">
      <c r="A3933" s="2"/>
    </row>
    <row r="3934" spans="1:1" x14ac:dyDescent="0.25">
      <c r="A3934" s="2"/>
    </row>
    <row r="3935" spans="1:1" x14ac:dyDescent="0.25">
      <c r="A3935" s="2"/>
    </row>
    <row r="3936" spans="1:1" x14ac:dyDescent="0.25">
      <c r="A3936" s="2"/>
    </row>
    <row r="3937" spans="1:1" x14ac:dyDescent="0.25">
      <c r="A3937" s="2"/>
    </row>
    <row r="3938" spans="1:1" x14ac:dyDescent="0.25">
      <c r="A3938" s="2"/>
    </row>
    <row r="3939" spans="1:1" x14ac:dyDescent="0.25">
      <c r="A3939" s="2"/>
    </row>
    <row r="3940" spans="1:1" x14ac:dyDescent="0.25">
      <c r="A3940" s="2"/>
    </row>
    <row r="3941" spans="1:1" x14ac:dyDescent="0.25">
      <c r="A3941" s="2"/>
    </row>
    <row r="3942" spans="1:1" x14ac:dyDescent="0.25">
      <c r="A3942" s="2"/>
    </row>
    <row r="3943" spans="1:1" x14ac:dyDescent="0.25">
      <c r="A3943" s="2"/>
    </row>
    <row r="3944" spans="1:1" x14ac:dyDescent="0.25">
      <c r="A3944" s="2"/>
    </row>
    <row r="3945" spans="1:1" x14ac:dyDescent="0.25">
      <c r="A3945" s="2"/>
    </row>
    <row r="3946" spans="1:1" x14ac:dyDescent="0.25">
      <c r="A3946" s="2"/>
    </row>
    <row r="3947" spans="1:1" x14ac:dyDescent="0.25">
      <c r="A3947" s="2"/>
    </row>
    <row r="3948" spans="1:1" x14ac:dyDescent="0.25">
      <c r="A3948" s="2"/>
    </row>
    <row r="3949" spans="1:1" x14ac:dyDescent="0.25">
      <c r="A3949" s="2"/>
    </row>
    <row r="3950" spans="1:1" x14ac:dyDescent="0.25">
      <c r="A3950" s="2"/>
    </row>
    <row r="3951" spans="1:1" x14ac:dyDescent="0.25">
      <c r="A3951" s="2"/>
    </row>
    <row r="3952" spans="1:1" x14ac:dyDescent="0.25">
      <c r="A3952" s="2"/>
    </row>
    <row r="3953" spans="1:1" x14ac:dyDescent="0.25">
      <c r="A3953" s="2"/>
    </row>
    <row r="3954" spans="1:1" x14ac:dyDescent="0.25">
      <c r="A3954" s="2"/>
    </row>
    <row r="3955" spans="1:1" x14ac:dyDescent="0.25">
      <c r="A3955" s="2"/>
    </row>
    <row r="3956" spans="1:1" x14ac:dyDescent="0.25">
      <c r="A3956" s="2"/>
    </row>
    <row r="3957" spans="1:1" x14ac:dyDescent="0.25">
      <c r="A3957" s="2"/>
    </row>
    <row r="3958" spans="1:1" x14ac:dyDescent="0.25">
      <c r="A3958" s="2"/>
    </row>
    <row r="3959" spans="1:1" x14ac:dyDescent="0.25">
      <c r="A3959" s="2"/>
    </row>
    <row r="3960" spans="1:1" x14ac:dyDescent="0.25">
      <c r="A3960" s="2"/>
    </row>
    <row r="3961" spans="1:1" x14ac:dyDescent="0.25">
      <c r="A3961" s="2"/>
    </row>
    <row r="3962" spans="1:1" x14ac:dyDescent="0.25">
      <c r="A3962" s="2"/>
    </row>
    <row r="3963" spans="1:1" x14ac:dyDescent="0.25">
      <c r="A3963" s="2"/>
    </row>
    <row r="3964" spans="1:1" x14ac:dyDescent="0.25">
      <c r="A3964" s="2"/>
    </row>
    <row r="3965" spans="1:1" x14ac:dyDescent="0.25">
      <c r="A3965" s="2"/>
    </row>
    <row r="3966" spans="1:1" x14ac:dyDescent="0.25">
      <c r="A3966" s="2"/>
    </row>
    <row r="3967" spans="1:1" x14ac:dyDescent="0.25">
      <c r="A3967" s="2"/>
    </row>
    <row r="3968" spans="1:1" x14ac:dyDescent="0.25">
      <c r="A3968" s="2"/>
    </row>
    <row r="3969" spans="1:1" x14ac:dyDescent="0.25">
      <c r="A3969" s="2"/>
    </row>
    <row r="3970" spans="1:1" x14ac:dyDescent="0.25">
      <c r="A3970" s="2"/>
    </row>
    <row r="3971" spans="1:1" x14ac:dyDescent="0.25">
      <c r="A3971" s="2"/>
    </row>
    <row r="3972" spans="1:1" x14ac:dyDescent="0.25">
      <c r="A3972" s="2"/>
    </row>
    <row r="3973" spans="1:1" x14ac:dyDescent="0.25">
      <c r="A3973" s="2"/>
    </row>
    <row r="3974" spans="1:1" x14ac:dyDescent="0.25">
      <c r="A3974" s="2"/>
    </row>
    <row r="3975" spans="1:1" x14ac:dyDescent="0.25">
      <c r="A3975" s="2"/>
    </row>
    <row r="3976" spans="1:1" x14ac:dyDescent="0.25">
      <c r="A3976" s="2"/>
    </row>
    <row r="3977" spans="1:1" x14ac:dyDescent="0.25">
      <c r="A3977" s="2"/>
    </row>
    <row r="3978" spans="1:1" x14ac:dyDescent="0.25">
      <c r="A3978" s="2"/>
    </row>
    <row r="3979" spans="1:1" x14ac:dyDescent="0.25">
      <c r="A3979" s="2"/>
    </row>
    <row r="3980" spans="1:1" x14ac:dyDescent="0.25">
      <c r="A3980" s="2"/>
    </row>
    <row r="3981" spans="1:1" x14ac:dyDescent="0.25">
      <c r="A3981" s="2"/>
    </row>
    <row r="3982" spans="1:1" x14ac:dyDescent="0.25">
      <c r="A3982" s="2"/>
    </row>
    <row r="3983" spans="1:1" x14ac:dyDescent="0.25">
      <c r="A3983" s="2"/>
    </row>
    <row r="3984" spans="1:1" x14ac:dyDescent="0.25">
      <c r="A3984" s="2"/>
    </row>
    <row r="3985" spans="1:1" x14ac:dyDescent="0.25">
      <c r="A3985" s="2"/>
    </row>
    <row r="3986" spans="1:1" x14ac:dyDescent="0.25">
      <c r="A3986" s="2"/>
    </row>
    <row r="3987" spans="1:1" x14ac:dyDescent="0.25">
      <c r="A3987" s="2"/>
    </row>
    <row r="3988" spans="1:1" x14ac:dyDescent="0.25">
      <c r="A3988" s="2"/>
    </row>
    <row r="3989" spans="1:1" x14ac:dyDescent="0.25">
      <c r="A3989" s="2"/>
    </row>
    <row r="3990" spans="1:1" x14ac:dyDescent="0.25">
      <c r="A3990" s="2"/>
    </row>
    <row r="3991" spans="1:1" x14ac:dyDescent="0.25">
      <c r="A3991" s="2"/>
    </row>
    <row r="3992" spans="1:1" x14ac:dyDescent="0.25">
      <c r="A3992" s="2"/>
    </row>
    <row r="3993" spans="1:1" x14ac:dyDescent="0.25">
      <c r="A3993" s="2"/>
    </row>
    <row r="3994" spans="1:1" x14ac:dyDescent="0.25">
      <c r="A3994" s="2"/>
    </row>
    <row r="3995" spans="1:1" x14ac:dyDescent="0.25">
      <c r="A3995" s="2"/>
    </row>
    <row r="3996" spans="1:1" x14ac:dyDescent="0.25">
      <c r="A3996" s="2"/>
    </row>
    <row r="3997" spans="1:1" x14ac:dyDescent="0.25">
      <c r="A3997" s="2"/>
    </row>
    <row r="3998" spans="1:1" x14ac:dyDescent="0.25">
      <c r="A3998" s="2"/>
    </row>
    <row r="3999" spans="1:1" x14ac:dyDescent="0.25">
      <c r="A3999" s="2"/>
    </row>
    <row r="4000" spans="1:1" x14ac:dyDescent="0.25">
      <c r="A4000" s="2"/>
    </row>
    <row r="4001" spans="1:1" x14ac:dyDescent="0.25">
      <c r="A4001" s="2"/>
    </row>
    <row r="4002" spans="1:1" x14ac:dyDescent="0.25">
      <c r="A4002" s="2"/>
    </row>
    <row r="4003" spans="1:1" x14ac:dyDescent="0.25">
      <c r="A4003" s="2"/>
    </row>
    <row r="4004" spans="1:1" x14ac:dyDescent="0.25">
      <c r="A4004" s="2"/>
    </row>
    <row r="4005" spans="1:1" x14ac:dyDescent="0.25">
      <c r="A4005" s="2"/>
    </row>
    <row r="4006" spans="1:1" x14ac:dyDescent="0.25">
      <c r="A4006" s="2"/>
    </row>
    <row r="4007" spans="1:1" x14ac:dyDescent="0.25">
      <c r="A4007" s="2"/>
    </row>
    <row r="4008" spans="1:1" x14ac:dyDescent="0.25">
      <c r="A4008" s="2"/>
    </row>
    <row r="4009" spans="1:1" x14ac:dyDescent="0.25">
      <c r="A4009" s="2"/>
    </row>
    <row r="4010" spans="1:1" x14ac:dyDescent="0.25">
      <c r="A4010" s="2"/>
    </row>
    <row r="4011" spans="1:1" x14ac:dyDescent="0.25">
      <c r="A4011" s="2"/>
    </row>
    <row r="4012" spans="1:1" x14ac:dyDescent="0.25">
      <c r="A4012" s="2"/>
    </row>
    <row r="4013" spans="1:1" x14ac:dyDescent="0.25">
      <c r="A4013" s="2"/>
    </row>
    <row r="4014" spans="1:1" x14ac:dyDescent="0.25">
      <c r="A4014" s="2"/>
    </row>
    <row r="4015" spans="1:1" x14ac:dyDescent="0.25">
      <c r="A4015" s="2"/>
    </row>
    <row r="4016" spans="1:1" x14ac:dyDescent="0.25">
      <c r="A4016" s="2"/>
    </row>
    <row r="4017" spans="1:1" x14ac:dyDescent="0.25">
      <c r="A4017" s="2"/>
    </row>
    <row r="4018" spans="1:1" x14ac:dyDescent="0.25">
      <c r="A4018" s="2"/>
    </row>
    <row r="4019" spans="1:1" x14ac:dyDescent="0.25">
      <c r="A4019" s="2"/>
    </row>
    <row r="4020" spans="1:1" x14ac:dyDescent="0.25">
      <c r="A4020" s="2"/>
    </row>
    <row r="4021" spans="1:1" x14ac:dyDescent="0.25">
      <c r="A4021" s="2"/>
    </row>
    <row r="4022" spans="1:1" x14ac:dyDescent="0.25">
      <c r="A4022" s="2"/>
    </row>
    <row r="4023" spans="1:1" x14ac:dyDescent="0.25">
      <c r="A4023" s="2"/>
    </row>
    <row r="4024" spans="1:1" x14ac:dyDescent="0.25">
      <c r="A4024" s="2"/>
    </row>
    <row r="4025" spans="1:1" x14ac:dyDescent="0.25">
      <c r="A4025" s="2"/>
    </row>
    <row r="4026" spans="1:1" x14ac:dyDescent="0.25">
      <c r="A4026" s="2"/>
    </row>
    <row r="4027" spans="1:1" x14ac:dyDescent="0.25">
      <c r="A4027" s="2"/>
    </row>
    <row r="4028" spans="1:1" x14ac:dyDescent="0.25">
      <c r="A4028" s="2"/>
    </row>
    <row r="4029" spans="1:1" x14ac:dyDescent="0.25">
      <c r="A4029" s="2"/>
    </row>
    <row r="4030" spans="1:1" x14ac:dyDescent="0.25">
      <c r="A4030" s="2"/>
    </row>
    <row r="4031" spans="1:1" x14ac:dyDescent="0.25">
      <c r="A4031" s="2"/>
    </row>
    <row r="4032" spans="1:1" x14ac:dyDescent="0.25">
      <c r="A4032" s="2"/>
    </row>
    <row r="4033" spans="1:1" x14ac:dyDescent="0.25">
      <c r="A4033" s="2"/>
    </row>
    <row r="4034" spans="1:1" x14ac:dyDescent="0.25">
      <c r="A4034" s="2"/>
    </row>
    <row r="4035" spans="1:1" x14ac:dyDescent="0.25">
      <c r="A4035" s="2"/>
    </row>
    <row r="4036" spans="1:1" x14ac:dyDescent="0.25">
      <c r="A4036" s="2"/>
    </row>
    <row r="4037" spans="1:1" x14ac:dyDescent="0.25">
      <c r="A4037" s="2"/>
    </row>
    <row r="4038" spans="1:1" x14ac:dyDescent="0.25">
      <c r="A4038" s="2"/>
    </row>
    <row r="4039" spans="1:1" x14ac:dyDescent="0.25">
      <c r="A4039" s="2"/>
    </row>
    <row r="4040" spans="1:1" x14ac:dyDescent="0.25">
      <c r="A4040" s="2"/>
    </row>
    <row r="4041" spans="1:1" x14ac:dyDescent="0.25">
      <c r="A4041" s="2"/>
    </row>
    <row r="4042" spans="1:1" x14ac:dyDescent="0.25">
      <c r="A4042" s="2"/>
    </row>
    <row r="4043" spans="1:1" x14ac:dyDescent="0.25">
      <c r="A4043" s="2"/>
    </row>
    <row r="4044" spans="1:1" x14ac:dyDescent="0.25">
      <c r="A4044" s="2"/>
    </row>
    <row r="4045" spans="1:1" x14ac:dyDescent="0.25">
      <c r="A4045" s="2"/>
    </row>
    <row r="4046" spans="1:1" x14ac:dyDescent="0.25">
      <c r="A4046" s="2"/>
    </row>
    <row r="4047" spans="1:1" x14ac:dyDescent="0.25">
      <c r="A4047" s="2"/>
    </row>
    <row r="4048" spans="1:1" x14ac:dyDescent="0.25">
      <c r="A4048" s="2"/>
    </row>
    <row r="4049" spans="1:1" x14ac:dyDescent="0.25">
      <c r="A4049" s="2"/>
    </row>
    <row r="4050" spans="1:1" x14ac:dyDescent="0.25">
      <c r="A4050" s="2"/>
    </row>
    <row r="4051" spans="1:1" x14ac:dyDescent="0.25">
      <c r="A4051" s="2"/>
    </row>
    <row r="4052" spans="1:1" x14ac:dyDescent="0.25">
      <c r="A4052" s="2"/>
    </row>
    <row r="4053" spans="1:1" x14ac:dyDescent="0.25">
      <c r="A4053" s="2"/>
    </row>
    <row r="4054" spans="1:1" x14ac:dyDescent="0.25">
      <c r="A4054" s="2"/>
    </row>
    <row r="4055" spans="1:1" x14ac:dyDescent="0.25">
      <c r="A4055" s="2"/>
    </row>
    <row r="4056" spans="1:1" x14ac:dyDescent="0.25">
      <c r="A4056" s="2"/>
    </row>
    <row r="4057" spans="1:1" x14ac:dyDescent="0.25">
      <c r="A4057" s="2"/>
    </row>
    <row r="4058" spans="1:1" x14ac:dyDescent="0.25">
      <c r="A4058" s="2"/>
    </row>
    <row r="4059" spans="1:1" x14ac:dyDescent="0.25">
      <c r="A4059" s="2"/>
    </row>
    <row r="4060" spans="1:1" x14ac:dyDescent="0.25">
      <c r="A4060" s="2"/>
    </row>
    <row r="4061" spans="1:1" x14ac:dyDescent="0.25">
      <c r="A4061" s="2"/>
    </row>
    <row r="4062" spans="1:1" x14ac:dyDescent="0.25">
      <c r="A4062" s="2"/>
    </row>
    <row r="4063" spans="1:1" x14ac:dyDescent="0.25">
      <c r="A4063" s="2"/>
    </row>
    <row r="4064" spans="1:1" x14ac:dyDescent="0.25">
      <c r="A4064" s="2"/>
    </row>
    <row r="4065" spans="1:1" x14ac:dyDescent="0.25">
      <c r="A4065" s="2"/>
    </row>
    <row r="4066" spans="1:1" x14ac:dyDescent="0.25">
      <c r="A4066" s="2"/>
    </row>
    <row r="4067" spans="1:1" x14ac:dyDescent="0.25">
      <c r="A4067" s="2"/>
    </row>
    <row r="4068" spans="1:1" x14ac:dyDescent="0.25">
      <c r="A4068" s="2"/>
    </row>
    <row r="4069" spans="1:1" x14ac:dyDescent="0.25">
      <c r="A4069" s="2"/>
    </row>
    <row r="4070" spans="1:1" x14ac:dyDescent="0.25">
      <c r="A4070" s="2"/>
    </row>
    <row r="4071" spans="1:1" x14ac:dyDescent="0.25">
      <c r="A4071" s="2"/>
    </row>
    <row r="4072" spans="1:1" x14ac:dyDescent="0.25">
      <c r="A4072" s="2"/>
    </row>
    <row r="4073" spans="1:1" x14ac:dyDescent="0.25">
      <c r="A4073" s="2"/>
    </row>
    <row r="4074" spans="1:1" x14ac:dyDescent="0.25">
      <c r="A4074" s="2"/>
    </row>
    <row r="4075" spans="1:1" x14ac:dyDescent="0.25">
      <c r="A4075" s="2"/>
    </row>
    <row r="4076" spans="1:1" x14ac:dyDescent="0.25">
      <c r="A4076" s="2"/>
    </row>
    <row r="4077" spans="1:1" x14ac:dyDescent="0.25">
      <c r="A4077" s="2"/>
    </row>
    <row r="4078" spans="1:1" x14ac:dyDescent="0.25">
      <c r="A4078" s="2"/>
    </row>
    <row r="4079" spans="1:1" x14ac:dyDescent="0.25">
      <c r="A4079" s="2"/>
    </row>
    <row r="4080" spans="1:1" x14ac:dyDescent="0.25">
      <c r="A4080" s="2"/>
    </row>
    <row r="4081" spans="1:1" x14ac:dyDescent="0.25">
      <c r="A4081" s="2"/>
    </row>
    <row r="4082" spans="1:1" x14ac:dyDescent="0.25">
      <c r="A4082" s="2"/>
    </row>
    <row r="4083" spans="1:1" x14ac:dyDescent="0.25">
      <c r="A4083" s="2"/>
    </row>
    <row r="4084" spans="1:1" x14ac:dyDescent="0.25">
      <c r="A4084" s="2"/>
    </row>
    <row r="4085" spans="1:1" x14ac:dyDescent="0.25">
      <c r="A4085" s="2"/>
    </row>
    <row r="4086" spans="1:1" x14ac:dyDescent="0.25">
      <c r="A4086" s="2"/>
    </row>
    <row r="4087" spans="1:1" x14ac:dyDescent="0.25">
      <c r="A4087" s="2"/>
    </row>
    <row r="4088" spans="1:1" x14ac:dyDescent="0.25">
      <c r="A4088" s="2"/>
    </row>
    <row r="4089" spans="1:1" x14ac:dyDescent="0.25">
      <c r="A4089" s="2"/>
    </row>
    <row r="4090" spans="1:1" x14ac:dyDescent="0.25">
      <c r="A4090" s="2"/>
    </row>
    <row r="4091" spans="1:1" x14ac:dyDescent="0.25">
      <c r="A4091" s="2"/>
    </row>
    <row r="4092" spans="1:1" x14ac:dyDescent="0.25">
      <c r="A4092" s="2"/>
    </row>
    <row r="4093" spans="1:1" x14ac:dyDescent="0.25">
      <c r="A4093" s="2"/>
    </row>
    <row r="4094" spans="1:1" x14ac:dyDescent="0.25">
      <c r="A4094" s="2"/>
    </row>
    <row r="4095" spans="1:1" x14ac:dyDescent="0.25">
      <c r="A4095" s="2"/>
    </row>
    <row r="4096" spans="1:1" x14ac:dyDescent="0.25">
      <c r="A4096" s="2"/>
    </row>
    <row r="4097" spans="1:1" x14ac:dyDescent="0.25">
      <c r="A4097" s="2"/>
    </row>
    <row r="4098" spans="1:1" x14ac:dyDescent="0.25">
      <c r="A4098" s="2"/>
    </row>
    <row r="4099" spans="1:1" x14ac:dyDescent="0.25">
      <c r="A4099" s="2"/>
    </row>
    <row r="4100" spans="1:1" x14ac:dyDescent="0.25">
      <c r="A4100" s="2"/>
    </row>
    <row r="4101" spans="1:1" x14ac:dyDescent="0.25">
      <c r="A4101" s="2"/>
    </row>
    <row r="4102" spans="1:1" x14ac:dyDescent="0.25">
      <c r="A4102" s="2"/>
    </row>
    <row r="4103" spans="1:1" x14ac:dyDescent="0.25">
      <c r="A4103" s="2"/>
    </row>
    <row r="4104" spans="1:1" x14ac:dyDescent="0.25">
      <c r="A4104" s="2"/>
    </row>
    <row r="4105" spans="1:1" x14ac:dyDescent="0.25">
      <c r="A4105" s="2"/>
    </row>
    <row r="4106" spans="1:1" x14ac:dyDescent="0.25">
      <c r="A4106" s="2"/>
    </row>
    <row r="4107" spans="1:1" x14ac:dyDescent="0.25">
      <c r="A4107" s="2"/>
    </row>
    <row r="4108" spans="1:1" x14ac:dyDescent="0.25">
      <c r="A4108" s="2"/>
    </row>
    <row r="4109" spans="1:1" x14ac:dyDescent="0.25">
      <c r="A4109" s="2"/>
    </row>
    <row r="4110" spans="1:1" x14ac:dyDescent="0.25">
      <c r="A4110" s="2"/>
    </row>
    <row r="4111" spans="1:1" x14ac:dyDescent="0.25">
      <c r="A4111" s="2"/>
    </row>
    <row r="4112" spans="1:1" x14ac:dyDescent="0.25">
      <c r="A4112" s="2"/>
    </row>
    <row r="4113" spans="1:1" x14ac:dyDescent="0.25">
      <c r="A4113" s="2"/>
    </row>
    <row r="4114" spans="1:1" x14ac:dyDescent="0.25">
      <c r="A4114" s="2"/>
    </row>
    <row r="4115" spans="1:1" x14ac:dyDescent="0.25">
      <c r="A4115" s="2"/>
    </row>
    <row r="4116" spans="1:1" x14ac:dyDescent="0.25">
      <c r="A4116" s="2"/>
    </row>
    <row r="4117" spans="1:1" x14ac:dyDescent="0.25">
      <c r="A4117" s="2"/>
    </row>
    <row r="4118" spans="1:1" x14ac:dyDescent="0.25">
      <c r="A4118" s="2"/>
    </row>
    <row r="4119" spans="1:1" x14ac:dyDescent="0.25">
      <c r="A4119" s="2"/>
    </row>
    <row r="4120" spans="1:1" x14ac:dyDescent="0.25">
      <c r="A4120" s="2"/>
    </row>
    <row r="4121" spans="1:1" x14ac:dyDescent="0.25">
      <c r="A4121" s="2"/>
    </row>
    <row r="4122" spans="1:1" x14ac:dyDescent="0.25">
      <c r="A4122" s="2"/>
    </row>
    <row r="4123" spans="1:1" x14ac:dyDescent="0.25">
      <c r="A4123" s="2"/>
    </row>
    <row r="4124" spans="1:1" x14ac:dyDescent="0.25">
      <c r="A4124" s="2"/>
    </row>
    <row r="4125" spans="1:1" x14ac:dyDescent="0.25">
      <c r="A4125" s="2"/>
    </row>
    <row r="4126" spans="1:1" x14ac:dyDescent="0.25">
      <c r="A4126" s="2"/>
    </row>
    <row r="4127" spans="1:1" x14ac:dyDescent="0.25">
      <c r="A4127" s="2"/>
    </row>
    <row r="4128" spans="1:1" x14ac:dyDescent="0.25">
      <c r="A4128" s="2"/>
    </row>
    <row r="4129" spans="1:1" x14ac:dyDescent="0.25">
      <c r="A4129" s="2"/>
    </row>
    <row r="4130" spans="1:1" x14ac:dyDescent="0.25">
      <c r="A4130" s="2"/>
    </row>
    <row r="4131" spans="1:1" x14ac:dyDescent="0.25">
      <c r="A4131" s="2"/>
    </row>
    <row r="4132" spans="1:1" x14ac:dyDescent="0.25">
      <c r="A4132" s="2"/>
    </row>
    <row r="4133" spans="1:1" x14ac:dyDescent="0.25">
      <c r="A4133" s="2"/>
    </row>
    <row r="4134" spans="1:1" x14ac:dyDescent="0.25">
      <c r="A4134" s="2"/>
    </row>
    <row r="4135" spans="1:1" x14ac:dyDescent="0.25">
      <c r="A4135" s="2"/>
    </row>
    <row r="4136" spans="1:1" x14ac:dyDescent="0.25">
      <c r="A4136" s="2"/>
    </row>
    <row r="4137" spans="1:1" x14ac:dyDescent="0.25">
      <c r="A4137" s="2"/>
    </row>
    <row r="4138" spans="1:1" x14ac:dyDescent="0.25">
      <c r="A4138" s="2"/>
    </row>
    <row r="4139" spans="1:1" x14ac:dyDescent="0.25">
      <c r="A4139" s="2"/>
    </row>
    <row r="4140" spans="1:1" x14ac:dyDescent="0.25">
      <c r="A4140" s="2"/>
    </row>
    <row r="4141" spans="1:1" x14ac:dyDescent="0.25">
      <c r="A4141" s="2"/>
    </row>
    <row r="4142" spans="1:1" x14ac:dyDescent="0.25">
      <c r="A4142" s="2"/>
    </row>
    <row r="4143" spans="1:1" x14ac:dyDescent="0.25">
      <c r="A4143" s="2"/>
    </row>
    <row r="4144" spans="1:1" x14ac:dyDescent="0.25">
      <c r="A4144" s="2"/>
    </row>
    <row r="4145" spans="1:1" x14ac:dyDescent="0.25">
      <c r="A4145" s="2"/>
    </row>
    <row r="4146" spans="1:1" x14ac:dyDescent="0.25">
      <c r="A4146" s="2"/>
    </row>
    <row r="4147" spans="1:1" x14ac:dyDescent="0.25">
      <c r="A4147" s="2"/>
    </row>
    <row r="4148" spans="1:1" x14ac:dyDescent="0.25">
      <c r="A4148" s="2"/>
    </row>
    <row r="4149" spans="1:1" x14ac:dyDescent="0.25">
      <c r="A4149" s="2"/>
    </row>
    <row r="4150" spans="1:1" x14ac:dyDescent="0.25">
      <c r="A4150" s="2"/>
    </row>
    <row r="4151" spans="1:1" x14ac:dyDescent="0.25">
      <c r="A4151" s="2"/>
    </row>
    <row r="4152" spans="1:1" x14ac:dyDescent="0.25">
      <c r="A4152" s="2"/>
    </row>
    <row r="4153" spans="1:1" x14ac:dyDescent="0.25">
      <c r="A4153" s="2"/>
    </row>
    <row r="4154" spans="1:1" x14ac:dyDescent="0.25">
      <c r="A4154" s="2"/>
    </row>
    <row r="4155" spans="1:1" x14ac:dyDescent="0.25">
      <c r="A4155" s="2"/>
    </row>
    <row r="4156" spans="1:1" x14ac:dyDescent="0.25">
      <c r="A4156" s="2"/>
    </row>
    <row r="4157" spans="1:1" x14ac:dyDescent="0.25">
      <c r="A4157" s="2"/>
    </row>
    <row r="4158" spans="1:1" x14ac:dyDescent="0.25">
      <c r="A4158" s="2"/>
    </row>
    <row r="4159" spans="1:1" x14ac:dyDescent="0.25">
      <c r="A4159" s="2"/>
    </row>
    <row r="4160" spans="1:1" x14ac:dyDescent="0.25">
      <c r="A4160" s="2"/>
    </row>
    <row r="4161" spans="1:1" x14ac:dyDescent="0.25">
      <c r="A4161" s="2"/>
    </row>
    <row r="4162" spans="1:1" x14ac:dyDescent="0.25">
      <c r="A4162" s="2"/>
    </row>
    <row r="4163" spans="1:1" x14ac:dyDescent="0.25">
      <c r="A4163" s="2"/>
    </row>
    <row r="4164" spans="1:1" x14ac:dyDescent="0.25">
      <c r="A4164" s="2"/>
    </row>
    <row r="4165" spans="1:1" x14ac:dyDescent="0.25">
      <c r="A4165" s="2"/>
    </row>
    <row r="4166" spans="1:1" x14ac:dyDescent="0.25">
      <c r="A4166" s="2"/>
    </row>
    <row r="4167" spans="1:1" x14ac:dyDescent="0.25">
      <c r="A4167" s="2"/>
    </row>
    <row r="4168" spans="1:1" x14ac:dyDescent="0.25">
      <c r="A4168" s="2"/>
    </row>
    <row r="4169" spans="1:1" x14ac:dyDescent="0.25">
      <c r="A4169" s="2"/>
    </row>
    <row r="4170" spans="1:1" x14ac:dyDescent="0.25">
      <c r="A4170" s="2"/>
    </row>
    <row r="4171" spans="1:1" x14ac:dyDescent="0.25">
      <c r="A4171" s="2"/>
    </row>
    <row r="4172" spans="1:1" x14ac:dyDescent="0.25">
      <c r="A4172" s="2"/>
    </row>
    <row r="4173" spans="1:1" x14ac:dyDescent="0.25">
      <c r="A4173" s="2"/>
    </row>
    <row r="4174" spans="1:1" x14ac:dyDescent="0.25">
      <c r="A4174" s="2"/>
    </row>
    <row r="4175" spans="1:1" x14ac:dyDescent="0.25">
      <c r="A4175" s="2"/>
    </row>
    <row r="4176" spans="1:1" x14ac:dyDescent="0.25">
      <c r="A4176" s="2"/>
    </row>
    <row r="4177" spans="1:1" x14ac:dyDescent="0.25">
      <c r="A4177" s="2"/>
    </row>
    <row r="4178" spans="1:1" x14ac:dyDescent="0.25">
      <c r="A4178" s="2"/>
    </row>
    <row r="4179" spans="1:1" x14ac:dyDescent="0.25">
      <c r="A4179" s="2"/>
    </row>
    <row r="4180" spans="1:1" x14ac:dyDescent="0.25">
      <c r="A4180" s="2"/>
    </row>
    <row r="4181" spans="1:1" x14ac:dyDescent="0.25">
      <c r="A4181" s="2"/>
    </row>
    <row r="4182" spans="1:1" x14ac:dyDescent="0.25">
      <c r="A4182" s="2"/>
    </row>
    <row r="4183" spans="1:1" x14ac:dyDescent="0.25">
      <c r="A4183" s="2"/>
    </row>
    <row r="4184" spans="1:1" x14ac:dyDescent="0.25">
      <c r="A4184" s="2"/>
    </row>
    <row r="4185" spans="1:1" x14ac:dyDescent="0.25">
      <c r="A4185" s="2"/>
    </row>
    <row r="4186" spans="1:1" x14ac:dyDescent="0.25">
      <c r="A4186" s="2"/>
    </row>
    <row r="4187" spans="1:1" x14ac:dyDescent="0.25">
      <c r="A4187" s="2"/>
    </row>
    <row r="4188" spans="1:1" x14ac:dyDescent="0.25">
      <c r="A4188" s="2"/>
    </row>
    <row r="4189" spans="1:1" x14ac:dyDescent="0.25">
      <c r="A4189" s="2"/>
    </row>
    <row r="4190" spans="1:1" x14ac:dyDescent="0.25">
      <c r="A4190" s="2"/>
    </row>
    <row r="4191" spans="1:1" x14ac:dyDescent="0.25">
      <c r="A4191" s="2"/>
    </row>
    <row r="4192" spans="1:1" x14ac:dyDescent="0.25">
      <c r="A4192" s="2"/>
    </row>
    <row r="4193" spans="1:1" x14ac:dyDescent="0.25">
      <c r="A4193" s="2"/>
    </row>
    <row r="4194" spans="1:1" x14ac:dyDescent="0.25">
      <c r="A4194" s="2"/>
    </row>
    <row r="4195" spans="1:1" x14ac:dyDescent="0.25">
      <c r="A4195" s="2"/>
    </row>
    <row r="4196" spans="1:1" x14ac:dyDescent="0.25">
      <c r="A4196" s="2"/>
    </row>
    <row r="4197" spans="1:1" x14ac:dyDescent="0.25">
      <c r="A4197" s="2"/>
    </row>
    <row r="4198" spans="1:1" x14ac:dyDescent="0.25">
      <c r="A4198" s="2"/>
    </row>
    <row r="4199" spans="1:1" x14ac:dyDescent="0.25">
      <c r="A4199" s="2"/>
    </row>
    <row r="4200" spans="1:1" x14ac:dyDescent="0.25">
      <c r="A4200" s="2"/>
    </row>
    <row r="4201" spans="1:1" x14ac:dyDescent="0.25">
      <c r="A4201" s="2"/>
    </row>
    <row r="4202" spans="1:1" x14ac:dyDescent="0.25">
      <c r="A4202" s="2"/>
    </row>
    <row r="4203" spans="1:1" x14ac:dyDescent="0.25">
      <c r="A4203" s="2"/>
    </row>
    <row r="4204" spans="1:1" x14ac:dyDescent="0.25">
      <c r="A4204" s="2"/>
    </row>
    <row r="4205" spans="1:1" x14ac:dyDescent="0.25">
      <c r="A4205" s="2"/>
    </row>
    <row r="4206" spans="1:1" x14ac:dyDescent="0.25">
      <c r="A4206" s="2"/>
    </row>
    <row r="4207" spans="1:1" x14ac:dyDescent="0.25">
      <c r="A4207" s="2"/>
    </row>
    <row r="4208" spans="1:1" x14ac:dyDescent="0.25">
      <c r="A4208" s="2"/>
    </row>
    <row r="4209" spans="1:1" x14ac:dyDescent="0.25">
      <c r="A4209" s="2"/>
    </row>
    <row r="4210" spans="1:1" x14ac:dyDescent="0.25">
      <c r="A4210" s="2"/>
    </row>
    <row r="4211" spans="1:1" x14ac:dyDescent="0.25">
      <c r="A4211" s="2"/>
    </row>
    <row r="4212" spans="1:1" x14ac:dyDescent="0.25">
      <c r="A4212" s="2"/>
    </row>
    <row r="4213" spans="1:1" x14ac:dyDescent="0.25">
      <c r="A4213" s="2"/>
    </row>
    <row r="4214" spans="1:1" x14ac:dyDescent="0.25">
      <c r="A4214" s="2"/>
    </row>
    <row r="4215" spans="1:1" x14ac:dyDescent="0.25">
      <c r="A4215" s="2"/>
    </row>
    <row r="4216" spans="1:1" x14ac:dyDescent="0.25">
      <c r="A4216" s="2"/>
    </row>
    <row r="4217" spans="1:1" x14ac:dyDescent="0.25">
      <c r="A4217" s="2"/>
    </row>
    <row r="4218" spans="1:1" x14ac:dyDescent="0.25">
      <c r="A4218" s="2"/>
    </row>
    <row r="4219" spans="1:1" x14ac:dyDescent="0.25">
      <c r="A4219" s="2"/>
    </row>
    <row r="4220" spans="1:1" x14ac:dyDescent="0.25">
      <c r="A4220" s="2"/>
    </row>
    <row r="4221" spans="1:1" x14ac:dyDescent="0.25">
      <c r="A4221" s="2"/>
    </row>
    <row r="4222" spans="1:1" x14ac:dyDescent="0.25">
      <c r="A4222" s="2"/>
    </row>
    <row r="4223" spans="1:1" x14ac:dyDescent="0.25">
      <c r="A4223" s="2"/>
    </row>
    <row r="4224" spans="1:1" x14ac:dyDescent="0.25">
      <c r="A4224" s="2"/>
    </row>
    <row r="4225" spans="1:1" x14ac:dyDescent="0.25">
      <c r="A4225" s="2"/>
    </row>
    <row r="4226" spans="1:1" x14ac:dyDescent="0.25">
      <c r="A4226" s="2"/>
    </row>
    <row r="4227" spans="1:1" x14ac:dyDescent="0.25">
      <c r="A4227" s="2"/>
    </row>
    <row r="4228" spans="1:1" x14ac:dyDescent="0.25">
      <c r="A4228" s="2"/>
    </row>
    <row r="4229" spans="1:1" x14ac:dyDescent="0.25">
      <c r="A4229" s="2"/>
    </row>
    <row r="4230" spans="1:1" x14ac:dyDescent="0.25">
      <c r="A4230" s="2"/>
    </row>
    <row r="4231" spans="1:1" x14ac:dyDescent="0.25">
      <c r="A4231" s="2"/>
    </row>
    <row r="4232" spans="1:1" x14ac:dyDescent="0.25">
      <c r="A4232" s="2"/>
    </row>
    <row r="4233" spans="1:1" x14ac:dyDescent="0.25">
      <c r="A4233" s="2"/>
    </row>
    <row r="4234" spans="1:1" x14ac:dyDescent="0.25">
      <c r="A4234" s="2"/>
    </row>
    <row r="4235" spans="1:1" x14ac:dyDescent="0.25">
      <c r="A4235" s="2"/>
    </row>
    <row r="4236" spans="1:1" x14ac:dyDescent="0.25">
      <c r="A4236" s="2"/>
    </row>
    <row r="4237" spans="1:1" x14ac:dyDescent="0.25">
      <c r="A4237" s="2"/>
    </row>
    <row r="4238" spans="1:1" x14ac:dyDescent="0.25">
      <c r="A4238" s="2"/>
    </row>
    <row r="4239" spans="1:1" x14ac:dyDescent="0.25">
      <c r="A4239" s="2"/>
    </row>
    <row r="4240" spans="1:1" x14ac:dyDescent="0.25">
      <c r="A4240" s="2"/>
    </row>
    <row r="4241" spans="1:1" x14ac:dyDescent="0.25">
      <c r="A4241" s="2"/>
    </row>
    <row r="4242" spans="1:1" x14ac:dyDescent="0.25">
      <c r="A4242" s="2"/>
    </row>
    <row r="4243" spans="1:1" x14ac:dyDescent="0.25">
      <c r="A4243" s="2"/>
    </row>
    <row r="4244" spans="1:1" x14ac:dyDescent="0.25">
      <c r="A4244" s="2"/>
    </row>
    <row r="4245" spans="1:1" x14ac:dyDescent="0.25">
      <c r="A4245" s="2"/>
    </row>
    <row r="4246" spans="1:1" x14ac:dyDescent="0.25">
      <c r="A4246" s="2"/>
    </row>
    <row r="4247" spans="1:1" x14ac:dyDescent="0.25">
      <c r="A4247" s="2"/>
    </row>
    <row r="4248" spans="1:1" x14ac:dyDescent="0.25">
      <c r="A4248" s="2"/>
    </row>
    <row r="4249" spans="1:1" x14ac:dyDescent="0.25">
      <c r="A4249" s="2"/>
    </row>
    <row r="4250" spans="1:1" x14ac:dyDescent="0.25">
      <c r="A4250" s="2"/>
    </row>
    <row r="4251" spans="1:1" x14ac:dyDescent="0.25">
      <c r="A4251" s="2"/>
    </row>
    <row r="4252" spans="1:1" x14ac:dyDescent="0.25">
      <c r="A4252" s="2"/>
    </row>
    <row r="4253" spans="1:1" x14ac:dyDescent="0.25">
      <c r="A4253" s="2"/>
    </row>
    <row r="4254" spans="1:1" x14ac:dyDescent="0.25">
      <c r="A4254" s="2"/>
    </row>
    <row r="4255" spans="1:1" x14ac:dyDescent="0.25">
      <c r="A4255" s="2"/>
    </row>
    <row r="4256" spans="1:1" x14ac:dyDescent="0.25">
      <c r="A4256" s="2"/>
    </row>
    <row r="4257" spans="1:1" x14ac:dyDescent="0.25">
      <c r="A4257" s="2"/>
    </row>
    <row r="4258" spans="1:1" x14ac:dyDescent="0.25">
      <c r="A4258" s="2"/>
    </row>
    <row r="4259" spans="1:1" x14ac:dyDescent="0.25">
      <c r="A4259" s="2"/>
    </row>
    <row r="4260" spans="1:1" x14ac:dyDescent="0.25">
      <c r="A4260" s="2"/>
    </row>
    <row r="4261" spans="1:1" x14ac:dyDescent="0.25">
      <c r="A4261" s="2"/>
    </row>
    <row r="4262" spans="1:1" x14ac:dyDescent="0.25">
      <c r="A4262" s="2"/>
    </row>
    <row r="4263" spans="1:1" x14ac:dyDescent="0.25">
      <c r="A4263" s="2"/>
    </row>
    <row r="4264" spans="1:1" x14ac:dyDescent="0.25">
      <c r="A4264" s="2"/>
    </row>
    <row r="4265" spans="1:1" x14ac:dyDescent="0.25">
      <c r="A4265" s="2"/>
    </row>
    <row r="4266" spans="1:1" x14ac:dyDescent="0.25">
      <c r="A4266" s="2"/>
    </row>
    <row r="4267" spans="1:1" x14ac:dyDescent="0.25">
      <c r="A4267" s="2"/>
    </row>
    <row r="4268" spans="1:1" x14ac:dyDescent="0.25">
      <c r="A4268" s="2"/>
    </row>
    <row r="4269" spans="1:1" x14ac:dyDescent="0.25">
      <c r="A4269" s="2"/>
    </row>
    <row r="4270" spans="1:1" x14ac:dyDescent="0.25">
      <c r="A4270" s="2"/>
    </row>
    <row r="4271" spans="1:1" x14ac:dyDescent="0.25">
      <c r="A4271" s="2"/>
    </row>
    <row r="4272" spans="1:1" x14ac:dyDescent="0.25">
      <c r="A4272" s="2"/>
    </row>
    <row r="4273" spans="1:1" x14ac:dyDescent="0.25">
      <c r="A4273" s="2"/>
    </row>
    <row r="4274" spans="1:1" x14ac:dyDescent="0.25">
      <c r="A4274" s="2"/>
    </row>
    <row r="4275" spans="1:1" x14ac:dyDescent="0.25">
      <c r="A4275" s="2"/>
    </row>
    <row r="4276" spans="1:1" x14ac:dyDescent="0.25">
      <c r="A4276" s="2"/>
    </row>
    <row r="4277" spans="1:1" x14ac:dyDescent="0.25">
      <c r="A4277" s="2"/>
    </row>
    <row r="4278" spans="1:1" x14ac:dyDescent="0.25">
      <c r="A4278" s="2"/>
    </row>
    <row r="4279" spans="1:1" x14ac:dyDescent="0.25">
      <c r="A4279" s="2"/>
    </row>
    <row r="4280" spans="1:1" x14ac:dyDescent="0.25">
      <c r="A4280" s="2"/>
    </row>
    <row r="4281" spans="1:1" x14ac:dyDescent="0.25">
      <c r="A4281" s="2"/>
    </row>
    <row r="4282" spans="1:1" x14ac:dyDescent="0.25">
      <c r="A4282" s="2"/>
    </row>
    <row r="4283" spans="1:1" x14ac:dyDescent="0.25">
      <c r="A4283" s="2"/>
    </row>
    <row r="4284" spans="1:1" x14ac:dyDescent="0.25">
      <c r="A4284" s="2"/>
    </row>
    <row r="4285" spans="1:1" x14ac:dyDescent="0.25">
      <c r="A4285" s="2"/>
    </row>
    <row r="4286" spans="1:1" x14ac:dyDescent="0.25">
      <c r="A4286" s="2"/>
    </row>
    <row r="4287" spans="1:1" x14ac:dyDescent="0.25">
      <c r="A4287" s="2"/>
    </row>
    <row r="4288" spans="1:1" x14ac:dyDescent="0.25">
      <c r="A4288" s="2"/>
    </row>
    <row r="4289" spans="1:1" x14ac:dyDescent="0.25">
      <c r="A4289" s="2"/>
    </row>
    <row r="4290" spans="1:1" x14ac:dyDescent="0.25">
      <c r="A4290" s="2"/>
    </row>
    <row r="4291" spans="1:1" x14ac:dyDescent="0.25">
      <c r="A4291" s="2"/>
    </row>
    <row r="4292" spans="1:1" x14ac:dyDescent="0.25">
      <c r="A4292" s="2"/>
    </row>
    <row r="4293" spans="1:1" x14ac:dyDescent="0.25">
      <c r="A4293" s="2"/>
    </row>
    <row r="4294" spans="1:1" x14ac:dyDescent="0.25">
      <c r="A4294" s="2"/>
    </row>
    <row r="4295" spans="1:1" x14ac:dyDescent="0.25">
      <c r="A4295" s="2"/>
    </row>
    <row r="4296" spans="1:1" x14ac:dyDescent="0.25">
      <c r="A4296" s="2"/>
    </row>
    <row r="4297" spans="1:1" x14ac:dyDescent="0.25">
      <c r="A4297" s="2"/>
    </row>
    <row r="4298" spans="1:1" x14ac:dyDescent="0.25">
      <c r="A4298" s="2"/>
    </row>
    <row r="4299" spans="1:1" x14ac:dyDescent="0.25">
      <c r="A4299" s="2"/>
    </row>
    <row r="4300" spans="1:1" x14ac:dyDescent="0.25">
      <c r="A4300" s="2"/>
    </row>
    <row r="4301" spans="1:1" x14ac:dyDescent="0.25">
      <c r="A4301" s="2"/>
    </row>
    <row r="4302" spans="1:1" x14ac:dyDescent="0.25">
      <c r="A4302" s="2"/>
    </row>
    <row r="4303" spans="1:1" x14ac:dyDescent="0.25">
      <c r="A4303" s="2"/>
    </row>
    <row r="4304" spans="1:1" x14ac:dyDescent="0.25">
      <c r="A4304" s="2"/>
    </row>
    <row r="4305" spans="1:1" x14ac:dyDescent="0.25">
      <c r="A4305" s="2"/>
    </row>
    <row r="4306" spans="1:1" x14ac:dyDescent="0.25">
      <c r="A4306" s="2"/>
    </row>
    <row r="4307" spans="1:1" x14ac:dyDescent="0.25">
      <c r="A4307" s="2"/>
    </row>
    <row r="4308" spans="1:1" x14ac:dyDescent="0.25">
      <c r="A4308" s="2"/>
    </row>
    <row r="4309" spans="1:1" x14ac:dyDescent="0.25">
      <c r="A4309" s="2"/>
    </row>
    <row r="4310" spans="1:1" x14ac:dyDescent="0.25">
      <c r="A4310" s="2"/>
    </row>
    <row r="4311" spans="1:1" x14ac:dyDescent="0.25">
      <c r="A4311" s="2"/>
    </row>
    <row r="4312" spans="1:1" x14ac:dyDescent="0.25">
      <c r="A4312" s="2"/>
    </row>
    <row r="4313" spans="1:1" x14ac:dyDescent="0.25">
      <c r="A4313" s="2"/>
    </row>
    <row r="4314" spans="1:1" x14ac:dyDescent="0.25">
      <c r="A4314" s="2"/>
    </row>
    <row r="4315" spans="1:1" x14ac:dyDescent="0.25">
      <c r="A4315" s="2"/>
    </row>
    <row r="4316" spans="1:1" x14ac:dyDescent="0.25">
      <c r="A4316" s="2"/>
    </row>
    <row r="4317" spans="1:1" x14ac:dyDescent="0.25">
      <c r="A4317" s="2"/>
    </row>
    <row r="4318" spans="1:1" x14ac:dyDescent="0.25">
      <c r="A4318" s="2"/>
    </row>
    <row r="4319" spans="1:1" x14ac:dyDescent="0.25">
      <c r="A4319" s="2"/>
    </row>
    <row r="4320" spans="1:1" x14ac:dyDescent="0.25">
      <c r="A4320" s="2"/>
    </row>
    <row r="4321" spans="1:1" x14ac:dyDescent="0.25">
      <c r="A4321" s="2"/>
    </row>
    <row r="4322" spans="1:1" x14ac:dyDescent="0.25">
      <c r="A4322" s="2"/>
    </row>
    <row r="4323" spans="1:1" x14ac:dyDescent="0.25">
      <c r="A4323" s="2"/>
    </row>
    <row r="4324" spans="1:1" x14ac:dyDescent="0.25">
      <c r="A4324" s="2"/>
    </row>
    <row r="4325" spans="1:1" x14ac:dyDescent="0.25">
      <c r="A4325" s="2"/>
    </row>
    <row r="4326" spans="1:1" x14ac:dyDescent="0.25">
      <c r="A4326" s="2"/>
    </row>
    <row r="4327" spans="1:1" x14ac:dyDescent="0.25">
      <c r="A4327" s="2"/>
    </row>
    <row r="4328" spans="1:1" x14ac:dyDescent="0.25">
      <c r="A4328" s="2"/>
    </row>
    <row r="4329" spans="1:1" x14ac:dyDescent="0.25">
      <c r="A4329" s="2"/>
    </row>
    <row r="4330" spans="1:1" x14ac:dyDescent="0.25">
      <c r="A4330" s="2"/>
    </row>
    <row r="4331" spans="1:1" x14ac:dyDescent="0.25">
      <c r="A4331" s="2"/>
    </row>
    <row r="4332" spans="1:1" x14ac:dyDescent="0.25">
      <c r="A4332" s="2"/>
    </row>
    <row r="4333" spans="1:1" x14ac:dyDescent="0.25">
      <c r="A4333" s="2"/>
    </row>
    <row r="4334" spans="1:1" x14ac:dyDescent="0.25">
      <c r="A4334" s="2"/>
    </row>
    <row r="4335" spans="1:1" x14ac:dyDescent="0.25">
      <c r="A4335" s="2"/>
    </row>
    <row r="4336" spans="1:1" x14ac:dyDescent="0.25">
      <c r="A4336" s="2"/>
    </row>
    <row r="4337" spans="1:1" x14ac:dyDescent="0.25">
      <c r="A4337" s="2"/>
    </row>
    <row r="4338" spans="1:1" x14ac:dyDescent="0.25">
      <c r="A4338" s="2"/>
    </row>
    <row r="4339" spans="1:1" x14ac:dyDescent="0.25">
      <c r="A4339" s="2"/>
    </row>
    <row r="4340" spans="1:1" x14ac:dyDescent="0.25">
      <c r="A4340" s="2"/>
    </row>
    <row r="4341" spans="1:1" x14ac:dyDescent="0.25">
      <c r="A4341" s="2"/>
    </row>
    <row r="4342" spans="1:1" x14ac:dyDescent="0.25">
      <c r="A4342" s="2"/>
    </row>
    <row r="4343" spans="1:1" x14ac:dyDescent="0.25">
      <c r="A4343" s="2"/>
    </row>
    <row r="4344" spans="1:1" x14ac:dyDescent="0.25">
      <c r="A4344" s="2"/>
    </row>
    <row r="4345" spans="1:1" x14ac:dyDescent="0.25">
      <c r="A4345" s="2"/>
    </row>
    <row r="4346" spans="1:1" x14ac:dyDescent="0.25">
      <c r="A4346" s="2"/>
    </row>
    <row r="4347" spans="1:1" x14ac:dyDescent="0.25">
      <c r="A4347" s="2"/>
    </row>
    <row r="4348" spans="1:1" x14ac:dyDescent="0.25">
      <c r="A4348" s="2"/>
    </row>
    <row r="4349" spans="1:1" x14ac:dyDescent="0.25">
      <c r="A4349" s="2"/>
    </row>
    <row r="4350" spans="1:1" x14ac:dyDescent="0.25">
      <c r="A4350" s="2"/>
    </row>
    <row r="4351" spans="1:1" x14ac:dyDescent="0.25">
      <c r="A4351" s="2"/>
    </row>
    <row r="4352" spans="1:1" x14ac:dyDescent="0.25">
      <c r="A4352" s="2"/>
    </row>
    <row r="4353" spans="1:1" x14ac:dyDescent="0.25">
      <c r="A4353" s="2"/>
    </row>
    <row r="4354" spans="1:1" x14ac:dyDescent="0.25">
      <c r="A4354" s="2"/>
    </row>
    <row r="4355" spans="1:1" x14ac:dyDescent="0.25">
      <c r="A4355" s="2"/>
    </row>
    <row r="4356" spans="1:1" x14ac:dyDescent="0.25">
      <c r="A4356" s="2"/>
    </row>
    <row r="4357" spans="1:1" x14ac:dyDescent="0.25">
      <c r="A4357" s="2"/>
    </row>
    <row r="4358" spans="1:1" x14ac:dyDescent="0.25">
      <c r="A4358" s="2"/>
    </row>
    <row r="4359" spans="1:1" x14ac:dyDescent="0.25">
      <c r="A4359" s="2"/>
    </row>
    <row r="4360" spans="1:1" x14ac:dyDescent="0.25">
      <c r="A4360" s="2"/>
    </row>
    <row r="4361" spans="1:1" x14ac:dyDescent="0.25">
      <c r="A4361" s="2"/>
    </row>
    <row r="4362" spans="1:1" x14ac:dyDescent="0.25">
      <c r="A4362" s="2"/>
    </row>
    <row r="4363" spans="1:1" x14ac:dyDescent="0.25">
      <c r="A4363" s="2"/>
    </row>
    <row r="4364" spans="1:1" x14ac:dyDescent="0.25">
      <c r="A4364" s="2"/>
    </row>
    <row r="4365" spans="1:1" x14ac:dyDescent="0.25">
      <c r="A4365" s="2"/>
    </row>
    <row r="4366" spans="1:1" x14ac:dyDescent="0.25">
      <c r="A4366" s="2"/>
    </row>
    <row r="4367" spans="1:1" x14ac:dyDescent="0.25">
      <c r="A4367" s="2"/>
    </row>
    <row r="4368" spans="1:1" x14ac:dyDescent="0.25">
      <c r="A4368" s="2"/>
    </row>
    <row r="4369" spans="1:1" x14ac:dyDescent="0.25">
      <c r="A4369" s="2"/>
    </row>
    <row r="4370" spans="1:1" x14ac:dyDescent="0.25">
      <c r="A4370" s="2"/>
    </row>
    <row r="4371" spans="1:1" x14ac:dyDescent="0.25">
      <c r="A4371" s="2"/>
    </row>
    <row r="4372" spans="1:1" x14ac:dyDescent="0.25">
      <c r="A4372" s="2"/>
    </row>
    <row r="4373" spans="1:1" x14ac:dyDescent="0.25">
      <c r="A4373" s="2"/>
    </row>
    <row r="4374" spans="1:1" x14ac:dyDescent="0.25">
      <c r="A4374" s="2"/>
    </row>
    <row r="4375" spans="1:1" x14ac:dyDescent="0.25">
      <c r="A4375" s="2"/>
    </row>
    <row r="4376" spans="1:1" x14ac:dyDescent="0.25">
      <c r="A4376" s="2"/>
    </row>
    <row r="4377" spans="1:1" x14ac:dyDescent="0.25">
      <c r="A4377" s="2"/>
    </row>
    <row r="4378" spans="1:1" x14ac:dyDescent="0.25">
      <c r="A4378" s="2"/>
    </row>
    <row r="4379" spans="1:1" x14ac:dyDescent="0.25">
      <c r="A4379" s="2"/>
    </row>
    <row r="4380" spans="1:1" x14ac:dyDescent="0.25">
      <c r="A4380" s="2"/>
    </row>
    <row r="4381" spans="1:1" x14ac:dyDescent="0.25">
      <c r="A4381" s="2"/>
    </row>
    <row r="4382" spans="1:1" x14ac:dyDescent="0.25">
      <c r="A4382" s="2"/>
    </row>
    <row r="4383" spans="1:1" x14ac:dyDescent="0.25">
      <c r="A4383" s="2"/>
    </row>
    <row r="4384" spans="1:1" x14ac:dyDescent="0.25">
      <c r="A4384" s="2"/>
    </row>
    <row r="4385" spans="1:1" x14ac:dyDescent="0.25">
      <c r="A4385" s="2"/>
    </row>
    <row r="4386" spans="1:1" x14ac:dyDescent="0.25">
      <c r="A4386" s="2"/>
    </row>
    <row r="4387" spans="1:1" x14ac:dyDescent="0.25">
      <c r="A4387" s="2"/>
    </row>
    <row r="4388" spans="1:1" x14ac:dyDescent="0.25">
      <c r="A4388" s="2"/>
    </row>
    <row r="4389" spans="1:1" x14ac:dyDescent="0.25">
      <c r="A4389" s="2"/>
    </row>
    <row r="4390" spans="1:1" x14ac:dyDescent="0.25">
      <c r="A4390" s="2"/>
    </row>
    <row r="4391" spans="1:1" x14ac:dyDescent="0.25">
      <c r="A4391" s="2"/>
    </row>
    <row r="4392" spans="1:1" x14ac:dyDescent="0.25">
      <c r="A4392" s="2"/>
    </row>
    <row r="4393" spans="1:1" x14ac:dyDescent="0.25">
      <c r="A4393" s="2"/>
    </row>
    <row r="4394" spans="1:1" x14ac:dyDescent="0.25">
      <c r="A4394" s="2"/>
    </row>
    <row r="4395" spans="1:1" x14ac:dyDescent="0.25">
      <c r="A4395" s="2"/>
    </row>
    <row r="4396" spans="1:1" x14ac:dyDescent="0.25">
      <c r="A4396" s="2"/>
    </row>
    <row r="4397" spans="1:1" x14ac:dyDescent="0.25">
      <c r="A4397" s="2"/>
    </row>
    <row r="4398" spans="1:1" x14ac:dyDescent="0.25">
      <c r="A4398" s="2"/>
    </row>
    <row r="4399" spans="1:1" x14ac:dyDescent="0.25">
      <c r="A4399" s="2"/>
    </row>
    <row r="4400" spans="1:1" x14ac:dyDescent="0.25">
      <c r="A4400" s="2"/>
    </row>
    <row r="4401" spans="1:1" x14ac:dyDescent="0.25">
      <c r="A4401" s="2"/>
    </row>
    <row r="4402" spans="1:1" x14ac:dyDescent="0.25">
      <c r="A4402" s="2"/>
    </row>
    <row r="4403" spans="1:1" x14ac:dyDescent="0.25">
      <c r="A4403" s="2"/>
    </row>
    <row r="4404" spans="1:1" x14ac:dyDescent="0.25">
      <c r="A4404" s="2"/>
    </row>
    <row r="4405" spans="1:1" x14ac:dyDescent="0.25">
      <c r="A4405" s="2"/>
    </row>
    <row r="4406" spans="1:1" x14ac:dyDescent="0.25">
      <c r="A4406" s="2"/>
    </row>
    <row r="4407" spans="1:1" x14ac:dyDescent="0.25">
      <c r="A4407" s="2"/>
    </row>
    <row r="4408" spans="1:1" x14ac:dyDescent="0.25">
      <c r="A4408" s="2"/>
    </row>
    <row r="4409" spans="1:1" x14ac:dyDescent="0.25">
      <c r="A4409" s="2"/>
    </row>
    <row r="4410" spans="1:1" x14ac:dyDescent="0.25">
      <c r="A4410" s="2"/>
    </row>
    <row r="4411" spans="1:1" x14ac:dyDescent="0.25">
      <c r="A4411" s="2"/>
    </row>
    <row r="4412" spans="1:1" x14ac:dyDescent="0.25">
      <c r="A4412" s="2"/>
    </row>
    <row r="4413" spans="1:1" x14ac:dyDescent="0.25">
      <c r="A4413" s="2"/>
    </row>
    <row r="4414" spans="1:1" x14ac:dyDescent="0.25">
      <c r="A4414" s="2"/>
    </row>
    <row r="4415" spans="1:1" x14ac:dyDescent="0.25">
      <c r="A4415" s="2"/>
    </row>
    <row r="4416" spans="1:1" x14ac:dyDescent="0.25">
      <c r="A4416" s="2"/>
    </row>
    <row r="4417" spans="1:1" x14ac:dyDescent="0.25">
      <c r="A4417" s="2"/>
    </row>
    <row r="4418" spans="1:1" x14ac:dyDescent="0.25">
      <c r="A4418" s="2"/>
    </row>
    <row r="4419" spans="1:1" x14ac:dyDescent="0.25">
      <c r="A4419" s="2"/>
    </row>
    <row r="4420" spans="1:1" x14ac:dyDescent="0.25">
      <c r="A4420" s="2"/>
    </row>
    <row r="4421" spans="1:1" x14ac:dyDescent="0.25">
      <c r="A4421" s="2"/>
    </row>
    <row r="4422" spans="1:1" x14ac:dyDescent="0.25">
      <c r="A4422" s="2"/>
    </row>
    <row r="4423" spans="1:1" x14ac:dyDescent="0.25">
      <c r="A4423" s="2"/>
    </row>
    <row r="4424" spans="1:1" x14ac:dyDescent="0.25">
      <c r="A4424" s="2"/>
    </row>
    <row r="4425" spans="1:1" x14ac:dyDescent="0.25">
      <c r="A4425" s="2"/>
    </row>
    <row r="4426" spans="1:1" x14ac:dyDescent="0.25">
      <c r="A4426" s="2"/>
    </row>
    <row r="4427" spans="1:1" x14ac:dyDescent="0.25">
      <c r="A4427" s="2"/>
    </row>
    <row r="4428" spans="1:1" x14ac:dyDescent="0.25">
      <c r="A4428" s="2"/>
    </row>
    <row r="4429" spans="1:1" x14ac:dyDescent="0.25">
      <c r="A4429" s="2"/>
    </row>
    <row r="4430" spans="1:1" x14ac:dyDescent="0.25">
      <c r="A4430" s="2"/>
    </row>
    <row r="4431" spans="1:1" x14ac:dyDescent="0.25">
      <c r="A4431" s="2"/>
    </row>
    <row r="4432" spans="1:1" x14ac:dyDescent="0.25">
      <c r="A4432" s="2"/>
    </row>
    <row r="4433" spans="1:1" x14ac:dyDescent="0.25">
      <c r="A4433" s="2"/>
    </row>
    <row r="4434" spans="1:1" x14ac:dyDescent="0.25">
      <c r="A4434" s="2"/>
    </row>
    <row r="4435" spans="1:1" x14ac:dyDescent="0.25">
      <c r="A4435" s="2"/>
    </row>
    <row r="4436" spans="1:1" x14ac:dyDescent="0.25">
      <c r="A4436" s="2"/>
    </row>
    <row r="4437" spans="1:1" x14ac:dyDescent="0.25">
      <c r="A4437" s="2"/>
    </row>
    <row r="4438" spans="1:1" x14ac:dyDescent="0.25">
      <c r="A4438" s="2"/>
    </row>
    <row r="4439" spans="1:1" x14ac:dyDescent="0.25">
      <c r="A4439" s="2"/>
    </row>
    <row r="4440" spans="1:1" x14ac:dyDescent="0.25">
      <c r="A4440" s="2"/>
    </row>
    <row r="4441" spans="1:1" x14ac:dyDescent="0.25">
      <c r="A4441" s="2"/>
    </row>
    <row r="4442" spans="1:1" x14ac:dyDescent="0.25">
      <c r="A4442" s="2"/>
    </row>
    <row r="4443" spans="1:1" x14ac:dyDescent="0.25">
      <c r="A4443" s="2"/>
    </row>
    <row r="4444" spans="1:1" x14ac:dyDescent="0.25">
      <c r="A4444" s="2"/>
    </row>
    <row r="4445" spans="1:1" x14ac:dyDescent="0.25">
      <c r="A4445" s="2"/>
    </row>
    <row r="4446" spans="1:1" x14ac:dyDescent="0.25">
      <c r="A4446" s="2"/>
    </row>
    <row r="4447" spans="1:1" x14ac:dyDescent="0.25">
      <c r="A4447" s="2"/>
    </row>
    <row r="4448" spans="1:1" x14ac:dyDescent="0.25">
      <c r="A4448" s="2"/>
    </row>
    <row r="4449" spans="1:1" x14ac:dyDescent="0.25">
      <c r="A4449" s="2"/>
    </row>
    <row r="4450" spans="1:1" x14ac:dyDescent="0.25">
      <c r="A4450" s="2"/>
    </row>
    <row r="4451" spans="1:1" x14ac:dyDescent="0.25">
      <c r="A4451" s="2"/>
    </row>
    <row r="4452" spans="1:1" x14ac:dyDescent="0.25">
      <c r="A4452" s="2"/>
    </row>
    <row r="4453" spans="1:1" x14ac:dyDescent="0.25">
      <c r="A4453" s="2"/>
    </row>
    <row r="4454" spans="1:1" x14ac:dyDescent="0.25">
      <c r="A4454" s="2"/>
    </row>
    <row r="4455" spans="1:1" x14ac:dyDescent="0.25">
      <c r="A4455" s="2"/>
    </row>
    <row r="4456" spans="1:1" x14ac:dyDescent="0.25">
      <c r="A4456" s="2"/>
    </row>
    <row r="4457" spans="1:1" x14ac:dyDescent="0.25">
      <c r="A4457" s="2"/>
    </row>
    <row r="4458" spans="1:1" x14ac:dyDescent="0.25">
      <c r="A4458" s="2"/>
    </row>
    <row r="4459" spans="1:1" x14ac:dyDescent="0.25">
      <c r="A4459" s="2"/>
    </row>
    <row r="4460" spans="1:1" x14ac:dyDescent="0.25">
      <c r="A4460" s="2"/>
    </row>
    <row r="4461" spans="1:1" x14ac:dyDescent="0.25">
      <c r="A4461" s="2"/>
    </row>
    <row r="4462" spans="1:1" x14ac:dyDescent="0.25">
      <c r="A4462" s="2"/>
    </row>
    <row r="4463" spans="1:1" x14ac:dyDescent="0.25">
      <c r="A4463" s="2"/>
    </row>
    <row r="4464" spans="1:1" x14ac:dyDescent="0.25">
      <c r="A4464" s="2"/>
    </row>
    <row r="4465" spans="1:1" x14ac:dyDescent="0.25">
      <c r="A4465" s="2"/>
    </row>
    <row r="4466" spans="1:1" x14ac:dyDescent="0.25">
      <c r="A4466" s="2"/>
    </row>
    <row r="4467" spans="1:1" x14ac:dyDescent="0.25">
      <c r="A4467" s="2"/>
    </row>
    <row r="4468" spans="1:1" x14ac:dyDescent="0.25">
      <c r="A4468" s="2"/>
    </row>
    <row r="4469" spans="1:1" x14ac:dyDescent="0.25">
      <c r="A4469" s="2"/>
    </row>
    <row r="4470" spans="1:1" x14ac:dyDescent="0.25">
      <c r="A4470" s="2"/>
    </row>
    <row r="4471" spans="1:1" x14ac:dyDescent="0.25">
      <c r="A4471" s="2"/>
    </row>
    <row r="4472" spans="1:1" x14ac:dyDescent="0.25">
      <c r="A4472" s="2"/>
    </row>
    <row r="4473" spans="1:1" x14ac:dyDescent="0.25">
      <c r="A4473" s="2"/>
    </row>
    <row r="4474" spans="1:1" x14ac:dyDescent="0.25">
      <c r="A4474" s="2"/>
    </row>
    <row r="4475" spans="1:1" x14ac:dyDescent="0.25">
      <c r="A4475" s="2"/>
    </row>
    <row r="4476" spans="1:1" x14ac:dyDescent="0.25">
      <c r="A4476" s="2"/>
    </row>
    <row r="4477" spans="1:1" x14ac:dyDescent="0.25">
      <c r="A4477" s="2"/>
    </row>
    <row r="4478" spans="1:1" x14ac:dyDescent="0.25">
      <c r="A4478" s="2"/>
    </row>
    <row r="4479" spans="1:1" x14ac:dyDescent="0.25">
      <c r="A4479" s="2"/>
    </row>
    <row r="4480" spans="1:1" x14ac:dyDescent="0.25">
      <c r="A4480" s="2"/>
    </row>
    <row r="4481" spans="1:1" x14ac:dyDescent="0.25">
      <c r="A4481" s="2"/>
    </row>
    <row r="4482" spans="1:1" x14ac:dyDescent="0.25">
      <c r="A4482" s="2"/>
    </row>
    <row r="4483" spans="1:1" x14ac:dyDescent="0.25">
      <c r="A4483" s="2"/>
    </row>
    <row r="4484" spans="1:1" x14ac:dyDescent="0.25">
      <c r="A4484" s="2"/>
    </row>
    <row r="4485" spans="1:1" x14ac:dyDescent="0.25">
      <c r="A4485" s="2"/>
    </row>
    <row r="4486" spans="1:1" x14ac:dyDescent="0.25">
      <c r="A4486" s="2"/>
    </row>
    <row r="4487" spans="1:1" x14ac:dyDescent="0.25">
      <c r="A4487" s="2"/>
    </row>
    <row r="4488" spans="1:1" x14ac:dyDescent="0.25">
      <c r="A4488" s="2"/>
    </row>
    <row r="4489" spans="1:1" x14ac:dyDescent="0.25">
      <c r="A4489" s="2"/>
    </row>
    <row r="4490" spans="1:1" x14ac:dyDescent="0.25">
      <c r="A4490" s="2"/>
    </row>
    <row r="4491" spans="1:1" x14ac:dyDescent="0.25">
      <c r="A4491" s="2"/>
    </row>
    <row r="4492" spans="1:1" x14ac:dyDescent="0.25">
      <c r="A4492" s="2"/>
    </row>
    <row r="4493" spans="1:1" x14ac:dyDescent="0.25">
      <c r="A4493" s="2"/>
    </row>
    <row r="4494" spans="1:1" x14ac:dyDescent="0.25">
      <c r="A4494" s="2"/>
    </row>
    <row r="4495" spans="1:1" x14ac:dyDescent="0.25">
      <c r="A4495" s="2"/>
    </row>
    <row r="4496" spans="1:1" x14ac:dyDescent="0.25">
      <c r="A4496" s="2"/>
    </row>
    <row r="4497" spans="1:1" x14ac:dyDescent="0.25">
      <c r="A4497" s="2"/>
    </row>
    <row r="4498" spans="1:1" x14ac:dyDescent="0.25">
      <c r="A4498" s="2"/>
    </row>
    <row r="4499" spans="1:1" x14ac:dyDescent="0.25">
      <c r="A4499" s="2"/>
    </row>
    <row r="4500" spans="1:1" x14ac:dyDescent="0.25">
      <c r="A4500" s="2"/>
    </row>
    <row r="4501" spans="1:1" x14ac:dyDescent="0.25">
      <c r="A4501" s="2"/>
    </row>
    <row r="4502" spans="1:1" x14ac:dyDescent="0.25">
      <c r="A4502" s="2"/>
    </row>
    <row r="4503" spans="1:1" x14ac:dyDescent="0.25">
      <c r="A4503" s="2"/>
    </row>
    <row r="4504" spans="1:1" x14ac:dyDescent="0.25">
      <c r="A4504" s="2"/>
    </row>
    <row r="4505" spans="1:1" x14ac:dyDescent="0.25">
      <c r="A4505" s="2"/>
    </row>
    <row r="4506" spans="1:1" x14ac:dyDescent="0.25">
      <c r="A4506" s="2"/>
    </row>
    <row r="4507" spans="1:1" x14ac:dyDescent="0.25">
      <c r="A4507" s="2"/>
    </row>
    <row r="4508" spans="1:1" x14ac:dyDescent="0.25">
      <c r="A4508" s="2"/>
    </row>
    <row r="4509" spans="1:1" x14ac:dyDescent="0.25">
      <c r="A4509" s="2"/>
    </row>
    <row r="4510" spans="1:1" x14ac:dyDescent="0.25">
      <c r="A4510" s="2"/>
    </row>
    <row r="4511" spans="1:1" x14ac:dyDescent="0.25">
      <c r="A4511" s="2"/>
    </row>
    <row r="4512" spans="1:1" x14ac:dyDescent="0.25">
      <c r="A4512" s="2"/>
    </row>
    <row r="4513" spans="1:1" x14ac:dyDescent="0.25">
      <c r="A4513" s="2"/>
    </row>
    <row r="4514" spans="1:1" x14ac:dyDescent="0.25">
      <c r="A4514" s="2"/>
    </row>
    <row r="4515" spans="1:1" x14ac:dyDescent="0.25">
      <c r="A4515" s="2"/>
    </row>
    <row r="4516" spans="1:1" x14ac:dyDescent="0.25">
      <c r="A4516" s="2"/>
    </row>
    <row r="4517" spans="1:1" x14ac:dyDescent="0.25">
      <c r="A4517" s="2"/>
    </row>
    <row r="4518" spans="1:1" x14ac:dyDescent="0.25">
      <c r="A4518" s="2"/>
    </row>
    <row r="4519" spans="1:1" x14ac:dyDescent="0.25">
      <c r="A4519" s="2"/>
    </row>
    <row r="4520" spans="1:1" x14ac:dyDescent="0.25">
      <c r="A4520" s="2"/>
    </row>
    <row r="4521" spans="1:1" x14ac:dyDescent="0.25">
      <c r="A4521" s="2"/>
    </row>
    <row r="4522" spans="1:1" x14ac:dyDescent="0.25">
      <c r="A4522" s="2"/>
    </row>
    <row r="4523" spans="1:1" x14ac:dyDescent="0.25">
      <c r="A4523" s="2"/>
    </row>
    <row r="4524" spans="1:1" x14ac:dyDescent="0.25">
      <c r="A4524" s="2"/>
    </row>
    <row r="4525" spans="1:1" x14ac:dyDescent="0.25">
      <c r="A4525" s="2"/>
    </row>
    <row r="4526" spans="1:1" x14ac:dyDescent="0.25">
      <c r="A4526" s="2"/>
    </row>
    <row r="4527" spans="1:1" x14ac:dyDescent="0.25">
      <c r="A4527" s="2"/>
    </row>
    <row r="4528" spans="1:1" x14ac:dyDescent="0.25">
      <c r="A4528" s="2"/>
    </row>
    <row r="4529" spans="1:1" x14ac:dyDescent="0.25">
      <c r="A4529" s="2"/>
    </row>
    <row r="4530" spans="1:1" x14ac:dyDescent="0.25">
      <c r="A4530" s="2"/>
    </row>
    <row r="4531" spans="1:1" x14ac:dyDescent="0.25">
      <c r="A4531" s="2"/>
    </row>
    <row r="4532" spans="1:1" x14ac:dyDescent="0.25">
      <c r="A4532" s="2"/>
    </row>
    <row r="4533" spans="1:1" x14ac:dyDescent="0.25">
      <c r="A4533" s="2"/>
    </row>
    <row r="4534" spans="1:1" x14ac:dyDescent="0.25">
      <c r="A4534" s="2"/>
    </row>
    <row r="4535" spans="1:1" x14ac:dyDescent="0.25">
      <c r="A4535" s="2"/>
    </row>
    <row r="4536" spans="1:1" x14ac:dyDescent="0.25">
      <c r="A4536" s="2"/>
    </row>
    <row r="4537" spans="1:1" x14ac:dyDescent="0.25">
      <c r="A4537" s="2"/>
    </row>
    <row r="4538" spans="1:1" x14ac:dyDescent="0.25">
      <c r="A4538" s="2"/>
    </row>
    <row r="4539" spans="1:1" x14ac:dyDescent="0.25">
      <c r="A4539" s="2"/>
    </row>
    <row r="4540" spans="1:1" x14ac:dyDescent="0.25">
      <c r="A4540" s="2"/>
    </row>
    <row r="4541" spans="1:1" x14ac:dyDescent="0.25">
      <c r="A4541" s="2"/>
    </row>
    <row r="4542" spans="1:1" x14ac:dyDescent="0.25">
      <c r="A4542" s="2"/>
    </row>
    <row r="4543" spans="1:1" x14ac:dyDescent="0.25">
      <c r="A4543" s="2"/>
    </row>
    <row r="4544" spans="1:1" x14ac:dyDescent="0.25">
      <c r="A4544" s="2"/>
    </row>
    <row r="4545" spans="1:1" x14ac:dyDescent="0.25">
      <c r="A4545" s="2"/>
    </row>
    <row r="4546" spans="1:1" x14ac:dyDescent="0.25">
      <c r="A4546" s="2"/>
    </row>
    <row r="4547" spans="1:1" x14ac:dyDescent="0.25">
      <c r="A4547" s="2"/>
    </row>
    <row r="4548" spans="1:1" x14ac:dyDescent="0.25">
      <c r="A4548" s="2"/>
    </row>
    <row r="4549" spans="1:1" x14ac:dyDescent="0.25">
      <c r="A4549" s="2"/>
    </row>
    <row r="4550" spans="1:1" x14ac:dyDescent="0.25">
      <c r="A4550" s="2"/>
    </row>
    <row r="4551" spans="1:1" x14ac:dyDescent="0.25">
      <c r="A4551" s="2"/>
    </row>
    <row r="4552" spans="1:1" x14ac:dyDescent="0.25">
      <c r="A4552" s="2"/>
    </row>
    <row r="4553" spans="1:1" x14ac:dyDescent="0.25">
      <c r="A4553" s="2"/>
    </row>
    <row r="4554" spans="1:1" x14ac:dyDescent="0.25">
      <c r="A4554" s="2"/>
    </row>
    <row r="4555" spans="1:1" x14ac:dyDescent="0.25">
      <c r="A4555" s="2"/>
    </row>
    <row r="4556" spans="1:1" x14ac:dyDescent="0.25">
      <c r="A4556" s="2"/>
    </row>
    <row r="4557" spans="1:1" x14ac:dyDescent="0.25">
      <c r="A4557" s="2"/>
    </row>
    <row r="4558" spans="1:1" x14ac:dyDescent="0.25">
      <c r="A4558" s="2"/>
    </row>
    <row r="4559" spans="1:1" x14ac:dyDescent="0.25">
      <c r="A4559" s="2"/>
    </row>
    <row r="4560" spans="1:1" x14ac:dyDescent="0.25">
      <c r="A4560" s="2"/>
    </row>
    <row r="4561" spans="1:1" x14ac:dyDescent="0.25">
      <c r="A4561" s="2"/>
    </row>
    <row r="4562" spans="1:1" x14ac:dyDescent="0.25">
      <c r="A4562" s="2"/>
    </row>
    <row r="4563" spans="1:1" x14ac:dyDescent="0.25">
      <c r="A4563" s="2"/>
    </row>
    <row r="4564" spans="1:1" x14ac:dyDescent="0.25">
      <c r="A4564" s="2"/>
    </row>
    <row r="4565" spans="1:1" x14ac:dyDescent="0.25">
      <c r="A4565" s="2"/>
    </row>
    <row r="4566" spans="1:1" x14ac:dyDescent="0.25">
      <c r="A4566" s="2"/>
    </row>
    <row r="4567" spans="1:1" x14ac:dyDescent="0.25">
      <c r="A4567" s="2"/>
    </row>
    <row r="4568" spans="1:1" x14ac:dyDescent="0.25">
      <c r="A4568" s="2"/>
    </row>
    <row r="4569" spans="1:1" x14ac:dyDescent="0.25">
      <c r="A4569" s="2"/>
    </row>
    <row r="4570" spans="1:1" x14ac:dyDescent="0.25">
      <c r="A4570" s="2"/>
    </row>
    <row r="4571" spans="1:1" x14ac:dyDescent="0.25">
      <c r="A4571" s="2"/>
    </row>
    <row r="4572" spans="1:1" x14ac:dyDescent="0.25">
      <c r="A4572" s="2"/>
    </row>
    <row r="4573" spans="1:1" x14ac:dyDescent="0.25">
      <c r="A4573" s="2"/>
    </row>
    <row r="4574" spans="1:1" x14ac:dyDescent="0.25">
      <c r="A4574" s="2"/>
    </row>
    <row r="4575" spans="1:1" x14ac:dyDescent="0.25">
      <c r="A4575" s="2"/>
    </row>
    <row r="4576" spans="1:1" x14ac:dyDescent="0.25">
      <c r="A4576" s="2"/>
    </row>
    <row r="4577" spans="1:1" x14ac:dyDescent="0.25">
      <c r="A4577" s="2"/>
    </row>
    <row r="4578" spans="1:1" x14ac:dyDescent="0.25">
      <c r="A4578" s="2"/>
    </row>
    <row r="4579" spans="1:1" x14ac:dyDescent="0.25">
      <c r="A4579" s="2"/>
    </row>
    <row r="4580" spans="1:1" x14ac:dyDescent="0.25">
      <c r="A4580" s="2"/>
    </row>
    <row r="4581" spans="1:1" x14ac:dyDescent="0.25">
      <c r="A4581" s="2"/>
    </row>
    <row r="4582" spans="1:1" x14ac:dyDescent="0.25">
      <c r="A4582" s="2"/>
    </row>
    <row r="4583" spans="1:1" x14ac:dyDescent="0.25">
      <c r="A4583" s="2"/>
    </row>
    <row r="4584" spans="1:1" x14ac:dyDescent="0.25">
      <c r="A4584" s="2"/>
    </row>
    <row r="4585" spans="1:1" x14ac:dyDescent="0.25">
      <c r="A4585" s="2"/>
    </row>
    <row r="4586" spans="1:1" x14ac:dyDescent="0.25">
      <c r="A4586" s="2"/>
    </row>
    <row r="4587" spans="1:1" x14ac:dyDescent="0.25">
      <c r="A4587" s="2"/>
    </row>
    <row r="4588" spans="1:1" x14ac:dyDescent="0.25">
      <c r="A4588" s="2"/>
    </row>
    <row r="4589" spans="1:1" x14ac:dyDescent="0.25">
      <c r="A4589" s="2"/>
    </row>
    <row r="4590" spans="1:1" x14ac:dyDescent="0.25">
      <c r="A4590" s="2"/>
    </row>
    <row r="4591" spans="1:1" x14ac:dyDescent="0.25">
      <c r="A4591" s="2"/>
    </row>
    <row r="4592" spans="1:1" x14ac:dyDescent="0.25">
      <c r="A4592" s="2"/>
    </row>
    <row r="4593" spans="1:1" x14ac:dyDescent="0.25">
      <c r="A4593" s="2"/>
    </row>
    <row r="4594" spans="1:1" x14ac:dyDescent="0.25">
      <c r="A4594" s="2"/>
    </row>
    <row r="4595" spans="1:1" x14ac:dyDescent="0.25">
      <c r="A4595" s="2"/>
    </row>
    <row r="4596" spans="1:1" x14ac:dyDescent="0.25">
      <c r="A4596" s="2"/>
    </row>
    <row r="4597" spans="1:1" x14ac:dyDescent="0.25">
      <c r="A4597" s="2"/>
    </row>
    <row r="4598" spans="1:1" x14ac:dyDescent="0.25">
      <c r="A4598" s="2"/>
    </row>
    <row r="4599" spans="1:1" x14ac:dyDescent="0.25">
      <c r="A4599" s="2"/>
    </row>
    <row r="4600" spans="1:1" x14ac:dyDescent="0.25">
      <c r="A4600" s="2"/>
    </row>
    <row r="4601" spans="1:1" x14ac:dyDescent="0.25">
      <c r="A4601" s="2"/>
    </row>
    <row r="4602" spans="1:1" x14ac:dyDescent="0.25">
      <c r="A4602" s="2"/>
    </row>
    <row r="4603" spans="1:1" x14ac:dyDescent="0.25">
      <c r="A4603" s="2"/>
    </row>
    <row r="4604" spans="1:1" x14ac:dyDescent="0.25">
      <c r="A4604" s="2"/>
    </row>
    <row r="4605" spans="1:1" x14ac:dyDescent="0.25">
      <c r="A4605" s="2"/>
    </row>
    <row r="4606" spans="1:1" x14ac:dyDescent="0.25">
      <c r="A4606" s="2"/>
    </row>
    <row r="4607" spans="1:1" x14ac:dyDescent="0.25">
      <c r="A4607" s="2"/>
    </row>
    <row r="4608" spans="1:1" x14ac:dyDescent="0.25">
      <c r="A4608" s="2"/>
    </row>
    <row r="4609" spans="1:1" x14ac:dyDescent="0.25">
      <c r="A4609" s="2"/>
    </row>
    <row r="4610" spans="1:1" x14ac:dyDescent="0.25">
      <c r="A4610" s="2"/>
    </row>
    <row r="4611" spans="1:1" x14ac:dyDescent="0.25">
      <c r="A4611" s="2"/>
    </row>
    <row r="4612" spans="1:1" x14ac:dyDescent="0.25">
      <c r="A4612" s="2"/>
    </row>
    <row r="4613" spans="1:1" x14ac:dyDescent="0.25">
      <c r="A4613" s="2"/>
    </row>
    <row r="4614" spans="1:1" x14ac:dyDescent="0.25">
      <c r="A4614" s="2"/>
    </row>
    <row r="4615" spans="1:1" x14ac:dyDescent="0.25">
      <c r="A4615" s="2"/>
    </row>
    <row r="4616" spans="1:1" x14ac:dyDescent="0.25">
      <c r="A4616" s="2"/>
    </row>
    <row r="4617" spans="1:1" x14ac:dyDescent="0.25">
      <c r="A4617" s="2"/>
    </row>
    <row r="4618" spans="1:1" x14ac:dyDescent="0.25">
      <c r="A4618" s="2"/>
    </row>
    <row r="4619" spans="1:1" x14ac:dyDescent="0.25">
      <c r="A4619" s="2"/>
    </row>
    <row r="4620" spans="1:1" x14ac:dyDescent="0.25">
      <c r="A4620" s="2"/>
    </row>
    <row r="4621" spans="1:1" x14ac:dyDescent="0.25">
      <c r="A4621" s="2"/>
    </row>
    <row r="4622" spans="1:1" x14ac:dyDescent="0.25">
      <c r="A4622" s="2"/>
    </row>
    <row r="4623" spans="1:1" x14ac:dyDescent="0.25">
      <c r="A4623" s="2"/>
    </row>
    <row r="4624" spans="1:1" x14ac:dyDescent="0.25">
      <c r="A4624" s="2"/>
    </row>
    <row r="4625" spans="1:1" x14ac:dyDescent="0.25">
      <c r="A4625" s="2"/>
    </row>
    <row r="4626" spans="1:1" x14ac:dyDescent="0.25">
      <c r="A4626" s="2"/>
    </row>
    <row r="4627" spans="1:1" x14ac:dyDescent="0.25">
      <c r="A4627" s="2"/>
    </row>
    <row r="4628" spans="1:1" x14ac:dyDescent="0.25">
      <c r="A4628" s="2"/>
    </row>
    <row r="4629" spans="1:1" x14ac:dyDescent="0.25">
      <c r="A4629" s="2"/>
    </row>
    <row r="4630" spans="1:1" x14ac:dyDescent="0.25">
      <c r="A4630" s="2"/>
    </row>
    <row r="4631" spans="1:1" x14ac:dyDescent="0.25">
      <c r="A4631" s="2"/>
    </row>
    <row r="4632" spans="1:1" x14ac:dyDescent="0.25">
      <c r="A4632" s="2"/>
    </row>
    <row r="4633" spans="1:1" x14ac:dyDescent="0.25">
      <c r="A4633" s="2"/>
    </row>
    <row r="4634" spans="1:1" x14ac:dyDescent="0.25">
      <c r="A4634" s="2"/>
    </row>
    <row r="4635" spans="1:1" x14ac:dyDescent="0.25">
      <c r="A4635" s="2"/>
    </row>
    <row r="4636" spans="1:1" x14ac:dyDescent="0.25">
      <c r="A4636" s="2"/>
    </row>
    <row r="4637" spans="1:1" x14ac:dyDescent="0.25">
      <c r="A4637" s="2"/>
    </row>
    <row r="4638" spans="1:1" x14ac:dyDescent="0.25">
      <c r="A4638" s="2"/>
    </row>
    <row r="4639" spans="1:1" x14ac:dyDescent="0.25">
      <c r="A4639" s="2"/>
    </row>
    <row r="4640" spans="1:1" x14ac:dyDescent="0.25">
      <c r="A4640" s="2"/>
    </row>
    <row r="4641" spans="1:1" x14ac:dyDescent="0.25">
      <c r="A4641" s="2"/>
    </row>
    <row r="4642" spans="1:1" x14ac:dyDescent="0.25">
      <c r="A4642" s="2"/>
    </row>
    <row r="4643" spans="1:1" x14ac:dyDescent="0.25">
      <c r="A4643" s="2"/>
    </row>
    <row r="4644" spans="1:1" x14ac:dyDescent="0.25">
      <c r="A4644" s="2"/>
    </row>
    <row r="4645" spans="1:1" x14ac:dyDescent="0.25">
      <c r="A4645" s="2"/>
    </row>
    <row r="4646" spans="1:1" x14ac:dyDescent="0.25">
      <c r="A4646" s="2"/>
    </row>
    <row r="4647" spans="1:1" x14ac:dyDescent="0.25">
      <c r="A4647" s="2"/>
    </row>
    <row r="4648" spans="1:1" x14ac:dyDescent="0.25">
      <c r="A4648" s="2"/>
    </row>
    <row r="4649" spans="1:1" x14ac:dyDescent="0.25">
      <c r="A4649" s="2"/>
    </row>
    <row r="4650" spans="1:1" x14ac:dyDescent="0.25">
      <c r="A4650" s="2"/>
    </row>
    <row r="4651" spans="1:1" x14ac:dyDescent="0.25">
      <c r="A4651" s="2"/>
    </row>
    <row r="4652" spans="1:1" x14ac:dyDescent="0.25">
      <c r="A4652" s="2"/>
    </row>
    <row r="4653" spans="1:1" x14ac:dyDescent="0.25">
      <c r="A4653" s="2"/>
    </row>
    <row r="4654" spans="1:1" x14ac:dyDescent="0.25">
      <c r="A4654" s="2"/>
    </row>
    <row r="4655" spans="1:1" x14ac:dyDescent="0.25">
      <c r="A4655" s="2"/>
    </row>
    <row r="4656" spans="1:1" x14ac:dyDescent="0.25">
      <c r="A4656" s="2"/>
    </row>
    <row r="4657" spans="1:1" x14ac:dyDescent="0.25">
      <c r="A4657" s="2"/>
    </row>
    <row r="4658" spans="1:1" x14ac:dyDescent="0.25">
      <c r="A4658" s="2"/>
    </row>
    <row r="4659" spans="1:1" x14ac:dyDescent="0.25">
      <c r="A4659" s="2"/>
    </row>
    <row r="4660" spans="1:1" x14ac:dyDescent="0.25">
      <c r="A4660" s="2"/>
    </row>
    <row r="4661" spans="1:1" x14ac:dyDescent="0.25">
      <c r="A4661" s="2"/>
    </row>
    <row r="4662" spans="1:1" x14ac:dyDescent="0.25">
      <c r="A4662" s="2"/>
    </row>
    <row r="4663" spans="1:1" x14ac:dyDescent="0.25">
      <c r="A4663" s="2"/>
    </row>
    <row r="4664" spans="1:1" x14ac:dyDescent="0.25">
      <c r="A4664" s="2"/>
    </row>
    <row r="4665" spans="1:1" x14ac:dyDescent="0.25">
      <c r="A4665" s="2"/>
    </row>
    <row r="4666" spans="1:1" x14ac:dyDescent="0.25">
      <c r="A4666" s="2"/>
    </row>
    <row r="4667" spans="1:1" x14ac:dyDescent="0.25">
      <c r="A4667" s="2"/>
    </row>
    <row r="4668" spans="1:1" x14ac:dyDescent="0.25">
      <c r="A4668" s="2"/>
    </row>
    <row r="4669" spans="1:1" x14ac:dyDescent="0.25">
      <c r="A4669" s="2"/>
    </row>
    <row r="4670" spans="1:1" x14ac:dyDescent="0.25">
      <c r="A4670" s="2"/>
    </row>
    <row r="4671" spans="1:1" x14ac:dyDescent="0.25">
      <c r="A4671" s="2"/>
    </row>
    <row r="4672" spans="1:1" x14ac:dyDescent="0.25">
      <c r="A4672" s="2"/>
    </row>
    <row r="4673" spans="1:1" x14ac:dyDescent="0.25">
      <c r="A4673" s="2"/>
    </row>
    <row r="4674" spans="1:1" x14ac:dyDescent="0.25">
      <c r="A4674" s="2"/>
    </row>
    <row r="4675" spans="1:1" x14ac:dyDescent="0.25">
      <c r="A4675" s="2"/>
    </row>
    <row r="4676" spans="1:1" x14ac:dyDescent="0.25">
      <c r="A4676" s="2"/>
    </row>
    <row r="4677" spans="1:1" x14ac:dyDescent="0.25">
      <c r="A4677" s="2"/>
    </row>
    <row r="4678" spans="1:1" x14ac:dyDescent="0.25">
      <c r="A4678" s="2"/>
    </row>
    <row r="4679" spans="1:1" x14ac:dyDescent="0.25">
      <c r="A4679" s="2"/>
    </row>
    <row r="4680" spans="1:1" x14ac:dyDescent="0.25">
      <c r="A4680" s="2"/>
    </row>
    <row r="4681" spans="1:1" x14ac:dyDescent="0.25">
      <c r="A4681" s="2"/>
    </row>
    <row r="4682" spans="1:1" x14ac:dyDescent="0.25">
      <c r="A4682" s="2"/>
    </row>
    <row r="4683" spans="1:1" x14ac:dyDescent="0.25">
      <c r="A4683" s="2"/>
    </row>
    <row r="4684" spans="1:1" x14ac:dyDescent="0.25">
      <c r="A4684" s="2"/>
    </row>
    <row r="4685" spans="1:1" x14ac:dyDescent="0.25">
      <c r="A4685" s="2"/>
    </row>
    <row r="4686" spans="1:1" x14ac:dyDescent="0.25">
      <c r="A4686" s="2"/>
    </row>
    <row r="4687" spans="1:1" x14ac:dyDescent="0.25">
      <c r="A4687" s="2"/>
    </row>
    <row r="4688" spans="1:1" x14ac:dyDescent="0.25">
      <c r="A4688" s="2"/>
    </row>
    <row r="4689" spans="1:1" x14ac:dyDescent="0.25">
      <c r="A4689" s="2"/>
    </row>
    <row r="4690" spans="1:1" x14ac:dyDescent="0.25">
      <c r="A4690" s="2"/>
    </row>
    <row r="4691" spans="1:1" x14ac:dyDescent="0.25">
      <c r="A4691" s="2"/>
    </row>
    <row r="4692" spans="1:1" x14ac:dyDescent="0.25">
      <c r="A4692" s="2"/>
    </row>
    <row r="4693" spans="1:1" x14ac:dyDescent="0.25">
      <c r="A4693" s="2"/>
    </row>
    <row r="4694" spans="1:1" x14ac:dyDescent="0.25">
      <c r="A4694" s="2"/>
    </row>
    <row r="4695" spans="1:1" x14ac:dyDescent="0.25">
      <c r="A4695" s="2"/>
    </row>
    <row r="4696" spans="1:1" x14ac:dyDescent="0.25">
      <c r="A4696" s="2"/>
    </row>
    <row r="4697" spans="1:1" x14ac:dyDescent="0.25">
      <c r="A4697" s="2"/>
    </row>
    <row r="4698" spans="1:1" x14ac:dyDescent="0.25">
      <c r="A4698" s="2"/>
    </row>
    <row r="4699" spans="1:1" x14ac:dyDescent="0.25">
      <c r="A4699" s="2"/>
    </row>
    <row r="4700" spans="1:1" x14ac:dyDescent="0.25">
      <c r="A4700" s="2"/>
    </row>
    <row r="4701" spans="1:1" x14ac:dyDescent="0.25">
      <c r="A4701" s="2"/>
    </row>
    <row r="4702" spans="1:1" x14ac:dyDescent="0.25">
      <c r="A4702" s="2"/>
    </row>
    <row r="4703" spans="1:1" x14ac:dyDescent="0.25">
      <c r="A4703" s="2"/>
    </row>
    <row r="4704" spans="1:1" x14ac:dyDescent="0.25">
      <c r="A4704" s="2"/>
    </row>
    <row r="4705" spans="1:1" x14ac:dyDescent="0.25">
      <c r="A4705" s="2"/>
    </row>
    <row r="4706" spans="1:1" x14ac:dyDescent="0.25">
      <c r="A4706" s="2"/>
    </row>
    <row r="4707" spans="1:1" x14ac:dyDescent="0.25">
      <c r="A4707" s="2"/>
    </row>
    <row r="4708" spans="1:1" x14ac:dyDescent="0.25">
      <c r="A4708" s="2"/>
    </row>
    <row r="4709" spans="1:1" x14ac:dyDescent="0.25">
      <c r="A4709" s="2"/>
    </row>
    <row r="4710" spans="1:1" x14ac:dyDescent="0.25">
      <c r="A4710" s="2"/>
    </row>
    <row r="4711" spans="1:1" x14ac:dyDescent="0.25">
      <c r="A4711" s="2"/>
    </row>
    <row r="4712" spans="1:1" x14ac:dyDescent="0.25">
      <c r="A4712" s="2"/>
    </row>
    <row r="4713" spans="1:1" x14ac:dyDescent="0.25">
      <c r="A4713" s="2"/>
    </row>
    <row r="4714" spans="1:1" x14ac:dyDescent="0.25">
      <c r="A4714" s="2"/>
    </row>
    <row r="4715" spans="1:1" x14ac:dyDescent="0.25">
      <c r="A4715" s="2"/>
    </row>
    <row r="4716" spans="1:1" x14ac:dyDescent="0.25">
      <c r="A4716" s="2"/>
    </row>
    <row r="4717" spans="1:1" x14ac:dyDescent="0.25">
      <c r="A4717" s="2"/>
    </row>
    <row r="4718" spans="1:1" x14ac:dyDescent="0.25">
      <c r="A4718" s="2"/>
    </row>
    <row r="4719" spans="1:1" x14ac:dyDescent="0.25">
      <c r="A4719" s="2"/>
    </row>
    <row r="4720" spans="1:1" x14ac:dyDescent="0.25">
      <c r="A4720" s="2"/>
    </row>
    <row r="4721" spans="1:1" x14ac:dyDescent="0.25">
      <c r="A4721" s="2"/>
    </row>
    <row r="4722" spans="1:1" x14ac:dyDescent="0.25">
      <c r="A4722" s="2"/>
    </row>
    <row r="4723" spans="1:1" x14ac:dyDescent="0.25">
      <c r="A4723" s="2"/>
    </row>
    <row r="4724" spans="1:1" x14ac:dyDescent="0.25">
      <c r="A4724" s="2"/>
    </row>
    <row r="4725" spans="1:1" x14ac:dyDescent="0.25">
      <c r="A4725" s="2"/>
    </row>
    <row r="4726" spans="1:1" x14ac:dyDescent="0.25">
      <c r="A4726" s="2"/>
    </row>
    <row r="4727" spans="1:1" x14ac:dyDescent="0.25">
      <c r="A4727" s="2"/>
    </row>
    <row r="4728" spans="1:1" x14ac:dyDescent="0.25">
      <c r="A4728" s="2"/>
    </row>
    <row r="4729" spans="1:1" x14ac:dyDescent="0.25">
      <c r="A4729" s="2"/>
    </row>
    <row r="4730" spans="1:1" x14ac:dyDescent="0.25">
      <c r="A4730" s="2"/>
    </row>
    <row r="4731" spans="1:1" x14ac:dyDescent="0.25">
      <c r="A4731" s="2"/>
    </row>
    <row r="4732" spans="1:1" x14ac:dyDescent="0.25">
      <c r="A4732" s="2"/>
    </row>
    <row r="4733" spans="1:1" x14ac:dyDescent="0.25">
      <c r="A4733" s="2"/>
    </row>
    <row r="4734" spans="1:1" x14ac:dyDescent="0.25">
      <c r="A4734" s="2"/>
    </row>
    <row r="4735" spans="1:1" x14ac:dyDescent="0.25">
      <c r="A4735" s="2"/>
    </row>
    <row r="4736" spans="1:1" x14ac:dyDescent="0.25">
      <c r="A4736" s="2"/>
    </row>
    <row r="4737" spans="1:1" x14ac:dyDescent="0.25">
      <c r="A4737" s="2"/>
    </row>
    <row r="4738" spans="1:1" x14ac:dyDescent="0.25">
      <c r="A4738" s="2"/>
    </row>
    <row r="4739" spans="1:1" x14ac:dyDescent="0.25">
      <c r="A4739" s="2"/>
    </row>
    <row r="4740" spans="1:1" x14ac:dyDescent="0.25">
      <c r="A4740" s="2"/>
    </row>
    <row r="4741" spans="1:1" x14ac:dyDescent="0.25">
      <c r="A4741" s="2"/>
    </row>
    <row r="4742" spans="1:1" x14ac:dyDescent="0.25">
      <c r="A4742" s="2"/>
    </row>
    <row r="4743" spans="1:1" x14ac:dyDescent="0.25">
      <c r="A4743" s="2"/>
    </row>
    <row r="4744" spans="1:1" x14ac:dyDescent="0.25">
      <c r="A4744" s="2"/>
    </row>
    <row r="4745" spans="1:1" x14ac:dyDescent="0.25">
      <c r="A4745" s="2"/>
    </row>
    <row r="4746" spans="1:1" x14ac:dyDescent="0.25">
      <c r="A4746" s="2"/>
    </row>
    <row r="4747" spans="1:1" x14ac:dyDescent="0.25">
      <c r="A4747" s="2"/>
    </row>
    <row r="4748" spans="1:1" x14ac:dyDescent="0.25">
      <c r="A4748" s="2"/>
    </row>
    <row r="4749" spans="1:1" x14ac:dyDescent="0.25">
      <c r="A4749" s="2"/>
    </row>
    <row r="4750" spans="1:1" x14ac:dyDescent="0.25">
      <c r="A4750" s="2"/>
    </row>
    <row r="4751" spans="1:1" x14ac:dyDescent="0.25">
      <c r="A4751" s="2"/>
    </row>
    <row r="4752" spans="1:1" x14ac:dyDescent="0.25">
      <c r="A4752" s="2"/>
    </row>
    <row r="4753" spans="1:1" x14ac:dyDescent="0.25">
      <c r="A4753" s="2"/>
    </row>
    <row r="4754" spans="1:1" x14ac:dyDescent="0.25">
      <c r="A4754" s="2"/>
    </row>
    <row r="4755" spans="1:1" x14ac:dyDescent="0.25">
      <c r="A4755" s="2"/>
    </row>
    <row r="4756" spans="1:1" x14ac:dyDescent="0.25">
      <c r="A4756" s="2"/>
    </row>
    <row r="4757" spans="1:1" x14ac:dyDescent="0.25">
      <c r="A4757" s="2"/>
    </row>
    <row r="4758" spans="1:1" x14ac:dyDescent="0.25">
      <c r="A4758" s="2"/>
    </row>
    <row r="4759" spans="1:1" x14ac:dyDescent="0.25">
      <c r="A4759" s="2"/>
    </row>
    <row r="4760" spans="1:1" x14ac:dyDescent="0.25">
      <c r="A4760" s="2"/>
    </row>
    <row r="4761" spans="1:1" x14ac:dyDescent="0.25">
      <c r="A4761" s="2"/>
    </row>
    <row r="4762" spans="1:1" x14ac:dyDescent="0.25">
      <c r="A4762" s="2"/>
    </row>
    <row r="4763" spans="1:1" x14ac:dyDescent="0.25">
      <c r="A4763" s="2"/>
    </row>
    <row r="4764" spans="1:1" x14ac:dyDescent="0.25">
      <c r="A4764" s="2"/>
    </row>
    <row r="4765" spans="1:1" x14ac:dyDescent="0.25">
      <c r="A4765" s="2"/>
    </row>
    <row r="4766" spans="1:1" x14ac:dyDescent="0.25">
      <c r="A4766" s="2"/>
    </row>
    <row r="4767" spans="1:1" x14ac:dyDescent="0.25">
      <c r="A4767" s="2"/>
    </row>
    <row r="4768" spans="1:1" x14ac:dyDescent="0.25">
      <c r="A4768" s="2"/>
    </row>
    <row r="4769" spans="1:1" x14ac:dyDescent="0.25">
      <c r="A4769" s="2"/>
    </row>
    <row r="4770" spans="1:1" x14ac:dyDescent="0.25">
      <c r="A4770" s="2"/>
    </row>
    <row r="4771" spans="1:1" x14ac:dyDescent="0.25">
      <c r="A4771" s="2"/>
    </row>
    <row r="4772" spans="1:1" x14ac:dyDescent="0.25">
      <c r="A4772" s="2"/>
    </row>
    <row r="4773" spans="1:1" x14ac:dyDescent="0.25">
      <c r="A4773" s="2"/>
    </row>
    <row r="4774" spans="1:1" x14ac:dyDescent="0.25">
      <c r="A4774" s="2"/>
    </row>
    <row r="4775" spans="1:1" x14ac:dyDescent="0.25">
      <c r="A4775" s="2"/>
    </row>
    <row r="4776" spans="1:1" x14ac:dyDescent="0.25">
      <c r="A4776" s="2"/>
    </row>
    <row r="4777" spans="1:1" x14ac:dyDescent="0.25">
      <c r="A4777" s="2"/>
    </row>
    <row r="4778" spans="1:1" x14ac:dyDescent="0.25">
      <c r="A4778" s="2"/>
    </row>
    <row r="4779" spans="1:1" x14ac:dyDescent="0.25">
      <c r="A4779" s="2"/>
    </row>
    <row r="4780" spans="1:1" x14ac:dyDescent="0.25">
      <c r="A4780" s="2"/>
    </row>
    <row r="4781" spans="1:1" x14ac:dyDescent="0.25">
      <c r="A4781" s="2"/>
    </row>
    <row r="4782" spans="1:1" x14ac:dyDescent="0.25">
      <c r="A4782" s="2"/>
    </row>
    <row r="4783" spans="1:1" x14ac:dyDescent="0.25">
      <c r="A4783" s="2"/>
    </row>
    <row r="4784" spans="1:1" x14ac:dyDescent="0.25">
      <c r="A4784" s="2"/>
    </row>
    <row r="4785" spans="1:1" x14ac:dyDescent="0.25">
      <c r="A4785" s="2"/>
    </row>
    <row r="4786" spans="1:1" x14ac:dyDescent="0.25">
      <c r="A4786" s="2"/>
    </row>
    <row r="4787" spans="1:1" x14ac:dyDescent="0.25">
      <c r="A4787" s="2"/>
    </row>
    <row r="4788" spans="1:1" x14ac:dyDescent="0.25">
      <c r="A4788" s="2"/>
    </row>
    <row r="4789" spans="1:1" x14ac:dyDescent="0.25">
      <c r="A4789" s="2"/>
    </row>
    <row r="4790" spans="1:1" x14ac:dyDescent="0.25">
      <c r="A4790" s="2"/>
    </row>
    <row r="4791" spans="1:1" x14ac:dyDescent="0.25">
      <c r="A4791" s="2"/>
    </row>
    <row r="4792" spans="1:1" x14ac:dyDescent="0.25">
      <c r="A4792" s="2"/>
    </row>
    <row r="4793" spans="1:1" x14ac:dyDescent="0.25">
      <c r="A4793" s="2"/>
    </row>
    <row r="4794" spans="1:1" x14ac:dyDescent="0.25">
      <c r="A4794" s="2"/>
    </row>
    <row r="4795" spans="1:1" x14ac:dyDescent="0.25">
      <c r="A4795" s="2"/>
    </row>
    <row r="4796" spans="1:1" x14ac:dyDescent="0.25">
      <c r="A4796" s="2"/>
    </row>
    <row r="4797" spans="1:1" x14ac:dyDescent="0.25">
      <c r="A4797" s="2"/>
    </row>
    <row r="4798" spans="1:1" x14ac:dyDescent="0.25">
      <c r="A4798" s="2"/>
    </row>
    <row r="4799" spans="1:1" x14ac:dyDescent="0.25">
      <c r="A4799" s="2"/>
    </row>
    <row r="4800" spans="1:1" x14ac:dyDescent="0.25">
      <c r="A4800" s="2"/>
    </row>
    <row r="4801" spans="1:1" x14ac:dyDescent="0.25">
      <c r="A4801" s="2"/>
    </row>
    <row r="4802" spans="1:1" x14ac:dyDescent="0.25">
      <c r="A4802" s="2"/>
    </row>
    <row r="4803" spans="1:1" x14ac:dyDescent="0.25">
      <c r="A4803" s="2"/>
    </row>
    <row r="4804" spans="1:1" x14ac:dyDescent="0.25">
      <c r="A4804" s="2"/>
    </row>
    <row r="4805" spans="1:1" x14ac:dyDescent="0.25">
      <c r="A4805" s="2"/>
    </row>
    <row r="4806" spans="1:1" x14ac:dyDescent="0.25">
      <c r="A4806" s="2"/>
    </row>
    <row r="4807" spans="1:1" x14ac:dyDescent="0.25">
      <c r="A4807" s="2"/>
    </row>
    <row r="4808" spans="1:1" x14ac:dyDescent="0.25">
      <c r="A4808" s="2"/>
    </row>
    <row r="4809" spans="1:1" x14ac:dyDescent="0.25">
      <c r="A4809" s="2"/>
    </row>
    <row r="4810" spans="1:1" x14ac:dyDescent="0.25">
      <c r="A4810" s="2"/>
    </row>
    <row r="4811" spans="1:1" x14ac:dyDescent="0.25">
      <c r="A4811" s="2"/>
    </row>
    <row r="4812" spans="1:1" x14ac:dyDescent="0.25">
      <c r="A4812" s="2"/>
    </row>
    <row r="4813" spans="1:1" x14ac:dyDescent="0.25">
      <c r="A4813" s="2"/>
    </row>
    <row r="4814" spans="1:1" x14ac:dyDescent="0.25">
      <c r="A4814" s="2"/>
    </row>
    <row r="4815" spans="1:1" x14ac:dyDescent="0.25">
      <c r="A4815" s="2"/>
    </row>
    <row r="4816" spans="1:1" x14ac:dyDescent="0.25">
      <c r="A4816" s="2"/>
    </row>
    <row r="4817" spans="1:1" x14ac:dyDescent="0.25">
      <c r="A4817" s="2"/>
    </row>
    <row r="4818" spans="1:1" x14ac:dyDescent="0.25">
      <c r="A4818" s="2"/>
    </row>
    <row r="4819" spans="1:1" x14ac:dyDescent="0.25">
      <c r="A4819" s="2"/>
    </row>
    <row r="4820" spans="1:1" x14ac:dyDescent="0.25">
      <c r="A4820" s="2"/>
    </row>
    <row r="4821" spans="1:1" x14ac:dyDescent="0.25">
      <c r="A4821" s="2"/>
    </row>
    <row r="4822" spans="1:1" x14ac:dyDescent="0.25">
      <c r="A4822" s="2"/>
    </row>
    <row r="4823" spans="1:1" x14ac:dyDescent="0.25">
      <c r="A4823" s="2"/>
    </row>
    <row r="4824" spans="1:1" x14ac:dyDescent="0.25">
      <c r="A4824" s="2"/>
    </row>
    <row r="4825" spans="1:1" x14ac:dyDescent="0.25">
      <c r="A4825" s="2"/>
    </row>
    <row r="4826" spans="1:1" x14ac:dyDescent="0.25">
      <c r="A4826" s="2"/>
    </row>
    <row r="4827" spans="1:1" x14ac:dyDescent="0.25">
      <c r="A4827" s="2"/>
    </row>
    <row r="4828" spans="1:1" x14ac:dyDescent="0.25">
      <c r="A4828" s="2"/>
    </row>
    <row r="4829" spans="1:1" x14ac:dyDescent="0.25">
      <c r="A4829" s="2"/>
    </row>
    <row r="4830" spans="1:1" x14ac:dyDescent="0.25">
      <c r="A4830" s="2"/>
    </row>
    <row r="4831" spans="1:1" x14ac:dyDescent="0.25">
      <c r="A4831" s="2"/>
    </row>
    <row r="4832" spans="1:1" x14ac:dyDescent="0.25">
      <c r="A4832" s="2"/>
    </row>
    <row r="4833" spans="1:1" x14ac:dyDescent="0.25">
      <c r="A4833" s="2"/>
    </row>
    <row r="4834" spans="1:1" x14ac:dyDescent="0.25">
      <c r="A4834" s="2"/>
    </row>
    <row r="4835" spans="1:1" x14ac:dyDescent="0.25">
      <c r="A4835" s="2"/>
    </row>
    <row r="4836" spans="1:1" x14ac:dyDescent="0.25">
      <c r="A4836" s="2"/>
    </row>
    <row r="4837" spans="1:1" x14ac:dyDescent="0.25">
      <c r="A4837" s="2"/>
    </row>
    <row r="4838" spans="1:1" x14ac:dyDescent="0.25">
      <c r="A4838" s="2"/>
    </row>
    <row r="4839" spans="1:1" x14ac:dyDescent="0.25">
      <c r="A4839" s="2"/>
    </row>
    <row r="4840" spans="1:1" x14ac:dyDescent="0.25">
      <c r="A4840" s="2"/>
    </row>
    <row r="4841" spans="1:1" x14ac:dyDescent="0.25">
      <c r="A4841" s="2"/>
    </row>
    <row r="4842" spans="1:1" x14ac:dyDescent="0.25">
      <c r="A4842" s="2"/>
    </row>
    <row r="4843" spans="1:1" x14ac:dyDescent="0.25">
      <c r="A4843" s="2"/>
    </row>
    <row r="4844" spans="1:1" x14ac:dyDescent="0.25">
      <c r="A4844" s="2"/>
    </row>
    <row r="4845" spans="1:1" x14ac:dyDescent="0.25">
      <c r="A4845" s="2"/>
    </row>
    <row r="4846" spans="1:1" x14ac:dyDescent="0.25">
      <c r="A4846" s="2"/>
    </row>
    <row r="4847" spans="1:1" x14ac:dyDescent="0.25">
      <c r="A4847" s="2"/>
    </row>
    <row r="4848" spans="1:1" x14ac:dyDescent="0.25">
      <c r="A4848" s="2"/>
    </row>
    <row r="4849" spans="1:1" x14ac:dyDescent="0.25">
      <c r="A4849" s="2"/>
    </row>
    <row r="4850" spans="1:1" x14ac:dyDescent="0.25">
      <c r="A4850" s="2"/>
    </row>
    <row r="4851" spans="1:1" x14ac:dyDescent="0.25">
      <c r="A4851" s="2"/>
    </row>
    <row r="4852" spans="1:1" x14ac:dyDescent="0.25">
      <c r="A4852" s="2"/>
    </row>
    <row r="4853" spans="1:1" x14ac:dyDescent="0.25">
      <c r="A4853" s="2"/>
    </row>
    <row r="4854" spans="1:1" x14ac:dyDescent="0.25">
      <c r="A4854" s="2"/>
    </row>
    <row r="4855" spans="1:1" x14ac:dyDescent="0.25">
      <c r="A4855" s="2"/>
    </row>
    <row r="4856" spans="1:1" x14ac:dyDescent="0.25">
      <c r="A4856" s="2"/>
    </row>
    <row r="4857" spans="1:1" x14ac:dyDescent="0.25">
      <c r="A4857" s="2"/>
    </row>
    <row r="4858" spans="1:1" x14ac:dyDescent="0.25">
      <c r="A4858" s="2"/>
    </row>
    <row r="4859" spans="1:1" x14ac:dyDescent="0.25">
      <c r="A4859" s="2"/>
    </row>
    <row r="4860" spans="1:1" x14ac:dyDescent="0.25">
      <c r="A4860" s="2"/>
    </row>
    <row r="4861" spans="1:1" x14ac:dyDescent="0.25">
      <c r="A4861" s="2"/>
    </row>
    <row r="4862" spans="1:1" x14ac:dyDescent="0.25">
      <c r="A4862" s="2"/>
    </row>
    <row r="4863" spans="1:1" x14ac:dyDescent="0.25">
      <c r="A4863" s="2"/>
    </row>
    <row r="4864" spans="1:1" x14ac:dyDescent="0.25">
      <c r="A4864" s="2"/>
    </row>
    <row r="4865" spans="1:1" x14ac:dyDescent="0.25">
      <c r="A4865" s="2"/>
    </row>
    <row r="4866" spans="1:1" x14ac:dyDescent="0.25">
      <c r="A4866" s="2"/>
    </row>
    <row r="4867" spans="1:1" x14ac:dyDescent="0.25">
      <c r="A4867" s="2"/>
    </row>
    <row r="4868" spans="1:1" x14ac:dyDescent="0.25">
      <c r="A4868" s="2"/>
    </row>
    <row r="4869" spans="1:1" x14ac:dyDescent="0.25">
      <c r="A4869" s="2"/>
    </row>
    <row r="4870" spans="1:1" x14ac:dyDescent="0.25">
      <c r="A4870" s="2"/>
    </row>
    <row r="4871" spans="1:1" x14ac:dyDescent="0.25">
      <c r="A4871" s="2"/>
    </row>
    <row r="4872" spans="1:1" x14ac:dyDescent="0.25">
      <c r="A4872" s="2"/>
    </row>
    <row r="4873" spans="1:1" x14ac:dyDescent="0.25">
      <c r="A4873" s="2"/>
    </row>
    <row r="4874" spans="1:1" x14ac:dyDescent="0.25">
      <c r="A4874" s="2"/>
    </row>
    <row r="4875" spans="1:1" x14ac:dyDescent="0.25">
      <c r="A4875" s="2"/>
    </row>
    <row r="4876" spans="1:1" x14ac:dyDescent="0.25">
      <c r="A4876" s="2"/>
    </row>
    <row r="4877" spans="1:1" x14ac:dyDescent="0.25">
      <c r="A4877" s="2"/>
    </row>
    <row r="4878" spans="1:1" x14ac:dyDescent="0.25">
      <c r="A4878" s="2"/>
    </row>
    <row r="4879" spans="1:1" x14ac:dyDescent="0.25">
      <c r="A4879" s="2"/>
    </row>
    <row r="4880" spans="1:1" x14ac:dyDescent="0.25">
      <c r="A4880" s="2"/>
    </row>
    <row r="4881" spans="1:1" x14ac:dyDescent="0.25">
      <c r="A4881" s="2"/>
    </row>
    <row r="4882" spans="1:1" x14ac:dyDescent="0.25">
      <c r="A4882" s="2"/>
    </row>
    <row r="4883" spans="1:1" x14ac:dyDescent="0.25">
      <c r="A4883" s="2"/>
    </row>
    <row r="4884" spans="1:1" x14ac:dyDescent="0.25">
      <c r="A4884" s="2"/>
    </row>
    <row r="4885" spans="1:1" x14ac:dyDescent="0.25">
      <c r="A4885" s="2"/>
    </row>
    <row r="4886" spans="1:1" x14ac:dyDescent="0.25">
      <c r="A4886" s="2"/>
    </row>
    <row r="4887" spans="1:1" x14ac:dyDescent="0.25">
      <c r="A4887" s="2"/>
    </row>
    <row r="4888" spans="1:1" x14ac:dyDescent="0.25">
      <c r="A4888" s="2"/>
    </row>
    <row r="4889" spans="1:1" x14ac:dyDescent="0.25">
      <c r="A4889" s="2"/>
    </row>
    <row r="4890" spans="1:1" x14ac:dyDescent="0.25">
      <c r="A4890" s="2"/>
    </row>
    <row r="4891" spans="1:1" x14ac:dyDescent="0.25">
      <c r="A4891" s="2"/>
    </row>
    <row r="4892" spans="1:1" x14ac:dyDescent="0.25">
      <c r="A4892" s="2"/>
    </row>
    <row r="4893" spans="1:1" x14ac:dyDescent="0.25">
      <c r="A4893" s="2"/>
    </row>
    <row r="4894" spans="1:1" x14ac:dyDescent="0.25">
      <c r="A4894" s="2"/>
    </row>
    <row r="4895" spans="1:1" x14ac:dyDescent="0.25">
      <c r="A4895" s="2"/>
    </row>
    <row r="4896" spans="1:1" x14ac:dyDescent="0.25">
      <c r="A4896" s="2"/>
    </row>
    <row r="4897" spans="1:1" x14ac:dyDescent="0.25">
      <c r="A4897" s="2"/>
    </row>
    <row r="4898" spans="1:1" x14ac:dyDescent="0.25">
      <c r="A4898" s="2"/>
    </row>
    <row r="4899" spans="1:1" x14ac:dyDescent="0.25">
      <c r="A4899" s="2"/>
    </row>
    <row r="4900" spans="1:1" x14ac:dyDescent="0.25">
      <c r="A4900" s="2"/>
    </row>
    <row r="4901" spans="1:1" x14ac:dyDescent="0.25">
      <c r="A4901" s="2"/>
    </row>
    <row r="4902" spans="1:1" x14ac:dyDescent="0.25">
      <c r="A4902" s="2"/>
    </row>
    <row r="4903" spans="1:1" x14ac:dyDescent="0.25">
      <c r="A4903" s="2"/>
    </row>
    <row r="4904" spans="1:1" x14ac:dyDescent="0.25">
      <c r="A4904" s="2"/>
    </row>
    <row r="4905" spans="1:1" x14ac:dyDescent="0.25">
      <c r="A4905" s="2"/>
    </row>
    <row r="4906" spans="1:1" x14ac:dyDescent="0.25">
      <c r="A4906" s="2"/>
    </row>
    <row r="4907" spans="1:1" x14ac:dyDescent="0.25">
      <c r="A4907" s="2"/>
    </row>
    <row r="4908" spans="1:1" x14ac:dyDescent="0.25">
      <c r="A4908" s="2"/>
    </row>
    <row r="4909" spans="1:1" x14ac:dyDescent="0.25">
      <c r="A4909" s="2"/>
    </row>
    <row r="4910" spans="1:1" x14ac:dyDescent="0.25">
      <c r="A4910" s="2"/>
    </row>
    <row r="4911" spans="1:1" x14ac:dyDescent="0.25">
      <c r="A4911" s="2"/>
    </row>
    <row r="4912" spans="1:1" x14ac:dyDescent="0.25">
      <c r="A4912" s="2"/>
    </row>
    <row r="4913" spans="1:1" x14ac:dyDescent="0.25">
      <c r="A4913" s="2"/>
    </row>
    <row r="4914" spans="1:1" x14ac:dyDescent="0.25">
      <c r="A4914" s="2"/>
    </row>
    <row r="4915" spans="1:1" x14ac:dyDescent="0.25">
      <c r="A4915" s="2"/>
    </row>
    <row r="4916" spans="1:1" x14ac:dyDescent="0.25">
      <c r="A4916" s="2"/>
    </row>
    <row r="4917" spans="1:1" x14ac:dyDescent="0.25">
      <c r="A4917" s="2"/>
    </row>
    <row r="4918" spans="1:1" x14ac:dyDescent="0.25">
      <c r="A4918" s="2"/>
    </row>
    <row r="4919" spans="1:1" x14ac:dyDescent="0.25">
      <c r="A4919" s="2"/>
    </row>
    <row r="4920" spans="1:1" x14ac:dyDescent="0.25">
      <c r="A4920" s="2"/>
    </row>
    <row r="4921" spans="1:1" x14ac:dyDescent="0.25">
      <c r="A4921" s="2"/>
    </row>
    <row r="4922" spans="1:1" x14ac:dyDescent="0.25">
      <c r="A4922" s="2"/>
    </row>
    <row r="4923" spans="1:1" x14ac:dyDescent="0.25">
      <c r="A4923" s="2"/>
    </row>
    <row r="4924" spans="1:1" x14ac:dyDescent="0.25">
      <c r="A4924" s="2"/>
    </row>
    <row r="4925" spans="1:1" x14ac:dyDescent="0.25">
      <c r="A4925" s="2"/>
    </row>
    <row r="4926" spans="1:1" x14ac:dyDescent="0.25">
      <c r="A4926" s="2"/>
    </row>
    <row r="4927" spans="1:1" x14ac:dyDescent="0.25">
      <c r="A4927" s="2"/>
    </row>
    <row r="4928" spans="1:1" x14ac:dyDescent="0.25">
      <c r="A4928" s="2"/>
    </row>
    <row r="4929" spans="1:1" x14ac:dyDescent="0.25">
      <c r="A4929" s="2"/>
    </row>
    <row r="4930" spans="1:1" x14ac:dyDescent="0.25">
      <c r="A4930" s="2"/>
    </row>
    <row r="4931" spans="1:1" x14ac:dyDescent="0.25">
      <c r="A4931" s="2"/>
    </row>
    <row r="4932" spans="1:1" x14ac:dyDescent="0.25">
      <c r="A4932" s="2"/>
    </row>
    <row r="4933" spans="1:1" x14ac:dyDescent="0.25">
      <c r="A4933" s="2"/>
    </row>
    <row r="4934" spans="1:1" x14ac:dyDescent="0.25">
      <c r="A4934" s="2"/>
    </row>
    <row r="4935" spans="1:1" x14ac:dyDescent="0.25">
      <c r="A4935" s="2"/>
    </row>
    <row r="4936" spans="1:1" x14ac:dyDescent="0.25">
      <c r="A4936" s="2"/>
    </row>
    <row r="4937" spans="1:1" x14ac:dyDescent="0.25">
      <c r="A4937" s="2"/>
    </row>
    <row r="4938" spans="1:1" x14ac:dyDescent="0.25">
      <c r="A4938" s="2"/>
    </row>
    <row r="4939" spans="1:1" x14ac:dyDescent="0.25">
      <c r="A4939" s="2"/>
    </row>
    <row r="4940" spans="1:1" x14ac:dyDescent="0.25">
      <c r="A4940" s="2"/>
    </row>
    <row r="4941" spans="1:1" x14ac:dyDescent="0.25">
      <c r="A4941" s="2"/>
    </row>
    <row r="4942" spans="1:1" x14ac:dyDescent="0.25">
      <c r="A4942" s="2"/>
    </row>
    <row r="4943" spans="1:1" x14ac:dyDescent="0.25">
      <c r="A4943" s="2"/>
    </row>
    <row r="4944" spans="1:1" x14ac:dyDescent="0.25">
      <c r="A4944" s="2"/>
    </row>
    <row r="4945" spans="1:1" x14ac:dyDescent="0.25">
      <c r="A4945" s="2"/>
    </row>
    <row r="4946" spans="1:1" x14ac:dyDescent="0.25">
      <c r="A4946" s="2"/>
    </row>
    <row r="4947" spans="1:1" x14ac:dyDescent="0.25">
      <c r="A4947" s="2"/>
    </row>
    <row r="4948" spans="1:1" x14ac:dyDescent="0.25">
      <c r="A4948" s="2"/>
    </row>
    <row r="4949" spans="1:1" x14ac:dyDescent="0.25">
      <c r="A4949" s="2"/>
    </row>
    <row r="4950" spans="1:1" x14ac:dyDescent="0.25">
      <c r="A4950" s="2"/>
    </row>
    <row r="4951" spans="1:1" x14ac:dyDescent="0.25">
      <c r="A4951" s="2"/>
    </row>
    <row r="4952" spans="1:1" x14ac:dyDescent="0.25">
      <c r="A4952" s="2"/>
    </row>
    <row r="4953" spans="1:1" x14ac:dyDescent="0.25">
      <c r="A4953" s="2"/>
    </row>
    <row r="4954" spans="1:1" x14ac:dyDescent="0.25">
      <c r="A4954" s="2"/>
    </row>
    <row r="4955" spans="1:1" x14ac:dyDescent="0.25">
      <c r="A4955" s="2"/>
    </row>
    <row r="4956" spans="1:1" x14ac:dyDescent="0.25">
      <c r="A4956" s="2"/>
    </row>
    <row r="4957" spans="1:1" x14ac:dyDescent="0.25">
      <c r="A4957" s="2"/>
    </row>
    <row r="4958" spans="1:1" x14ac:dyDescent="0.25">
      <c r="A4958" s="2"/>
    </row>
    <row r="4959" spans="1:1" x14ac:dyDescent="0.25">
      <c r="A4959" s="2"/>
    </row>
    <row r="4960" spans="1:1" x14ac:dyDescent="0.25">
      <c r="A4960" s="2"/>
    </row>
    <row r="4961" spans="1:1" x14ac:dyDescent="0.25">
      <c r="A4961" s="2"/>
    </row>
    <row r="4962" spans="1:1" x14ac:dyDescent="0.25">
      <c r="A4962" s="2"/>
    </row>
    <row r="4963" spans="1:1" x14ac:dyDescent="0.25">
      <c r="A4963" s="2"/>
    </row>
    <row r="4964" spans="1:1" x14ac:dyDescent="0.25">
      <c r="A4964" s="2"/>
    </row>
    <row r="4965" spans="1:1" x14ac:dyDescent="0.25">
      <c r="A4965" s="2"/>
    </row>
    <row r="4966" spans="1:1" x14ac:dyDescent="0.25">
      <c r="A4966" s="2"/>
    </row>
    <row r="4967" spans="1:1" x14ac:dyDescent="0.25">
      <c r="A4967" s="2"/>
    </row>
    <row r="4968" spans="1:1" x14ac:dyDescent="0.25">
      <c r="A4968" s="2"/>
    </row>
    <row r="4969" spans="1:1" x14ac:dyDescent="0.25">
      <c r="A4969" s="2"/>
    </row>
    <row r="4970" spans="1:1" x14ac:dyDescent="0.25">
      <c r="A4970" s="2"/>
    </row>
    <row r="4971" spans="1:1" x14ac:dyDescent="0.25">
      <c r="A4971" s="2"/>
    </row>
    <row r="4972" spans="1:1" x14ac:dyDescent="0.25">
      <c r="A4972" s="2"/>
    </row>
    <row r="4973" spans="1:1" x14ac:dyDescent="0.25">
      <c r="A4973" s="2"/>
    </row>
    <row r="4974" spans="1:1" x14ac:dyDescent="0.25">
      <c r="A4974" s="2"/>
    </row>
    <row r="4975" spans="1:1" x14ac:dyDescent="0.25">
      <c r="A4975" s="2"/>
    </row>
    <row r="4976" spans="1:1" x14ac:dyDescent="0.25">
      <c r="A4976" s="2"/>
    </row>
    <row r="4977" spans="1:1" x14ac:dyDescent="0.25">
      <c r="A4977" s="2"/>
    </row>
    <row r="4978" spans="1:1" x14ac:dyDescent="0.25">
      <c r="A4978" s="2"/>
    </row>
    <row r="4979" spans="1:1" x14ac:dyDescent="0.25">
      <c r="A4979" s="2"/>
    </row>
    <row r="4980" spans="1:1" x14ac:dyDescent="0.25">
      <c r="A4980" s="2"/>
    </row>
    <row r="4981" spans="1:1" x14ac:dyDescent="0.25">
      <c r="A4981" s="2"/>
    </row>
    <row r="4982" spans="1:1" x14ac:dyDescent="0.25">
      <c r="A4982" s="2"/>
    </row>
    <row r="4983" spans="1:1" x14ac:dyDescent="0.25">
      <c r="A4983" s="2"/>
    </row>
    <row r="4984" spans="1:1" x14ac:dyDescent="0.25">
      <c r="A4984" s="2"/>
    </row>
    <row r="4985" spans="1:1" x14ac:dyDescent="0.25">
      <c r="A4985" s="2"/>
    </row>
    <row r="4986" spans="1:1" x14ac:dyDescent="0.25">
      <c r="A4986" s="2"/>
    </row>
    <row r="4987" spans="1:1" x14ac:dyDescent="0.25">
      <c r="A4987" s="2"/>
    </row>
    <row r="4988" spans="1:1" x14ac:dyDescent="0.25">
      <c r="A4988" s="2"/>
    </row>
    <row r="4989" spans="1:1" x14ac:dyDescent="0.25">
      <c r="A4989" s="2"/>
    </row>
    <row r="4990" spans="1:1" x14ac:dyDescent="0.25">
      <c r="A4990" s="2"/>
    </row>
    <row r="4991" spans="1:1" x14ac:dyDescent="0.25">
      <c r="A4991" s="2"/>
    </row>
    <row r="4992" spans="1:1" x14ac:dyDescent="0.25">
      <c r="A4992" s="2"/>
    </row>
    <row r="4993" spans="1:1" x14ac:dyDescent="0.25">
      <c r="A4993" s="2"/>
    </row>
    <row r="4994" spans="1:1" x14ac:dyDescent="0.25">
      <c r="A4994" s="2"/>
    </row>
    <row r="4995" spans="1:1" x14ac:dyDescent="0.25">
      <c r="A4995" s="2"/>
    </row>
    <row r="4996" spans="1:1" x14ac:dyDescent="0.25">
      <c r="A4996" s="2"/>
    </row>
    <row r="4997" spans="1:1" x14ac:dyDescent="0.25">
      <c r="A4997" s="2"/>
    </row>
    <row r="4998" spans="1:1" x14ac:dyDescent="0.25">
      <c r="A4998" s="2"/>
    </row>
    <row r="4999" spans="1:1" x14ac:dyDescent="0.25">
      <c r="A4999" s="2"/>
    </row>
    <row r="5000" spans="1:1" x14ac:dyDescent="0.25">
      <c r="A5000" s="2"/>
    </row>
    <row r="5001" spans="1:1" x14ac:dyDescent="0.25">
      <c r="A5001" s="2"/>
    </row>
    <row r="5002" spans="1:1" x14ac:dyDescent="0.25">
      <c r="A5002" s="2"/>
    </row>
    <row r="5003" spans="1:1" x14ac:dyDescent="0.25">
      <c r="A5003" s="2"/>
    </row>
    <row r="5004" spans="1:1" x14ac:dyDescent="0.25">
      <c r="A5004" s="2"/>
    </row>
    <row r="5005" spans="1:1" x14ac:dyDescent="0.25">
      <c r="A5005" s="2"/>
    </row>
    <row r="5006" spans="1:1" x14ac:dyDescent="0.25">
      <c r="A5006" s="2"/>
    </row>
    <row r="5007" spans="1:1" x14ac:dyDescent="0.25">
      <c r="A5007" s="2"/>
    </row>
    <row r="5008" spans="1:1" x14ac:dyDescent="0.25">
      <c r="A5008" s="2"/>
    </row>
    <row r="5009" spans="1:1" x14ac:dyDescent="0.25">
      <c r="A5009" s="2"/>
    </row>
    <row r="5010" spans="1:1" x14ac:dyDescent="0.25">
      <c r="A5010" s="2"/>
    </row>
    <row r="5011" spans="1:1" x14ac:dyDescent="0.25">
      <c r="A5011" s="2"/>
    </row>
    <row r="5012" spans="1:1" x14ac:dyDescent="0.25">
      <c r="A5012" s="2"/>
    </row>
    <row r="5013" spans="1:1" x14ac:dyDescent="0.25">
      <c r="A5013" s="2"/>
    </row>
    <row r="5014" spans="1:1" x14ac:dyDescent="0.25">
      <c r="A5014" s="2"/>
    </row>
    <row r="5015" spans="1:1" x14ac:dyDescent="0.25">
      <c r="A5015" s="2"/>
    </row>
    <row r="5016" spans="1:1" x14ac:dyDescent="0.25">
      <c r="A5016" s="2"/>
    </row>
    <row r="5017" spans="1:1" x14ac:dyDescent="0.25">
      <c r="A5017" s="2"/>
    </row>
    <row r="5018" spans="1:1" x14ac:dyDescent="0.25">
      <c r="A5018" s="2"/>
    </row>
    <row r="5019" spans="1:1" x14ac:dyDescent="0.25">
      <c r="A5019" s="2"/>
    </row>
    <row r="5020" spans="1:1" x14ac:dyDescent="0.25">
      <c r="A5020" s="2"/>
    </row>
    <row r="5021" spans="1:1" x14ac:dyDescent="0.25">
      <c r="A5021" s="2"/>
    </row>
    <row r="5022" spans="1:1" x14ac:dyDescent="0.25">
      <c r="A5022" s="2"/>
    </row>
    <row r="5023" spans="1:1" x14ac:dyDescent="0.25">
      <c r="A5023" s="2"/>
    </row>
    <row r="5024" spans="1:1" x14ac:dyDescent="0.25">
      <c r="A5024" s="2"/>
    </row>
    <row r="5025" spans="1:1" x14ac:dyDescent="0.25">
      <c r="A5025" s="2"/>
    </row>
    <row r="5026" spans="1:1" x14ac:dyDescent="0.25">
      <c r="A5026" s="2"/>
    </row>
    <row r="5027" spans="1:1" x14ac:dyDescent="0.25">
      <c r="A5027" s="2"/>
    </row>
    <row r="5028" spans="1:1" x14ac:dyDescent="0.25">
      <c r="A5028" s="2"/>
    </row>
    <row r="5029" spans="1:1" x14ac:dyDescent="0.25">
      <c r="A5029" s="2"/>
    </row>
    <row r="5030" spans="1:1" x14ac:dyDescent="0.25">
      <c r="A5030" s="2"/>
    </row>
    <row r="5031" spans="1:1" x14ac:dyDescent="0.25">
      <c r="A5031" s="2"/>
    </row>
    <row r="5032" spans="1:1" x14ac:dyDescent="0.25">
      <c r="A5032" s="2"/>
    </row>
    <row r="5033" spans="1:1" x14ac:dyDescent="0.25">
      <c r="A5033" s="2"/>
    </row>
    <row r="5034" spans="1:1" x14ac:dyDescent="0.25">
      <c r="A5034" s="2"/>
    </row>
    <row r="5035" spans="1:1" x14ac:dyDescent="0.25">
      <c r="A5035" s="2"/>
    </row>
    <row r="5036" spans="1:1" x14ac:dyDescent="0.25">
      <c r="A5036" s="2"/>
    </row>
    <row r="5037" spans="1:1" x14ac:dyDescent="0.25">
      <c r="A5037" s="2"/>
    </row>
    <row r="5038" spans="1:1" x14ac:dyDescent="0.25">
      <c r="A5038" s="2"/>
    </row>
    <row r="5039" spans="1:1" x14ac:dyDescent="0.25">
      <c r="A5039" s="2"/>
    </row>
    <row r="5040" spans="1:1" x14ac:dyDescent="0.25">
      <c r="A5040" s="2"/>
    </row>
    <row r="5041" spans="1:1" x14ac:dyDescent="0.25">
      <c r="A5041" s="2"/>
    </row>
    <row r="5042" spans="1:1" x14ac:dyDescent="0.25">
      <c r="A5042" s="2"/>
    </row>
    <row r="5043" spans="1:1" x14ac:dyDescent="0.25">
      <c r="A5043" s="2"/>
    </row>
    <row r="5044" spans="1:1" x14ac:dyDescent="0.25">
      <c r="A5044" s="2"/>
    </row>
    <row r="5045" spans="1:1" x14ac:dyDescent="0.25">
      <c r="A5045" s="2"/>
    </row>
    <row r="5046" spans="1:1" x14ac:dyDescent="0.25">
      <c r="A5046" s="2"/>
    </row>
    <row r="5047" spans="1:1" x14ac:dyDescent="0.25">
      <c r="A5047" s="2"/>
    </row>
    <row r="5048" spans="1:1" x14ac:dyDescent="0.25">
      <c r="A5048" s="2"/>
    </row>
    <row r="5049" spans="1:1" x14ac:dyDescent="0.25">
      <c r="A5049" s="2"/>
    </row>
    <row r="5050" spans="1:1" x14ac:dyDescent="0.25">
      <c r="A5050" s="2"/>
    </row>
    <row r="5051" spans="1:1" x14ac:dyDescent="0.25">
      <c r="A5051" s="2"/>
    </row>
    <row r="5052" spans="1:1" x14ac:dyDescent="0.25">
      <c r="A5052" s="2"/>
    </row>
    <row r="5053" spans="1:1" x14ac:dyDescent="0.25">
      <c r="A5053" s="2"/>
    </row>
    <row r="5054" spans="1:1" x14ac:dyDescent="0.25">
      <c r="A5054" s="2"/>
    </row>
    <row r="5055" spans="1:1" x14ac:dyDescent="0.25">
      <c r="A5055" s="2"/>
    </row>
    <row r="5056" spans="1:1" x14ac:dyDescent="0.25">
      <c r="A5056" s="2"/>
    </row>
    <row r="5057" spans="1:1" x14ac:dyDescent="0.25">
      <c r="A5057" s="2"/>
    </row>
    <row r="5058" spans="1:1" x14ac:dyDescent="0.25">
      <c r="A5058" s="2"/>
    </row>
    <row r="5059" spans="1:1" x14ac:dyDescent="0.25">
      <c r="A5059" s="2"/>
    </row>
    <row r="5060" spans="1:1" x14ac:dyDescent="0.25">
      <c r="A5060" s="2"/>
    </row>
    <row r="5061" spans="1:1" x14ac:dyDescent="0.25">
      <c r="A5061" s="2"/>
    </row>
    <row r="5062" spans="1:1" x14ac:dyDescent="0.25">
      <c r="A5062" s="2"/>
    </row>
    <row r="5063" spans="1:1" x14ac:dyDescent="0.25">
      <c r="A5063" s="2"/>
    </row>
    <row r="5064" spans="1:1" x14ac:dyDescent="0.25">
      <c r="A5064" s="2"/>
    </row>
    <row r="5065" spans="1:1" x14ac:dyDescent="0.25">
      <c r="A5065" s="2"/>
    </row>
    <row r="5066" spans="1:1" x14ac:dyDescent="0.25">
      <c r="A5066" s="2"/>
    </row>
    <row r="5067" spans="1:1" x14ac:dyDescent="0.25">
      <c r="A5067" s="2"/>
    </row>
    <row r="5068" spans="1:1" x14ac:dyDescent="0.25">
      <c r="A5068" s="2"/>
    </row>
    <row r="5069" spans="1:1" x14ac:dyDescent="0.25">
      <c r="A5069" s="2"/>
    </row>
    <row r="5070" spans="1:1" x14ac:dyDescent="0.25">
      <c r="A5070" s="2"/>
    </row>
    <row r="5071" spans="1:1" x14ac:dyDescent="0.25">
      <c r="A5071" s="2"/>
    </row>
    <row r="5072" spans="1:1" x14ac:dyDescent="0.25">
      <c r="A5072" s="2"/>
    </row>
    <row r="5073" spans="1:1" x14ac:dyDescent="0.25">
      <c r="A5073" s="2"/>
    </row>
    <row r="5074" spans="1:1" x14ac:dyDescent="0.25">
      <c r="A5074" s="2"/>
    </row>
    <row r="5075" spans="1:1" x14ac:dyDescent="0.25">
      <c r="A5075" s="2"/>
    </row>
    <row r="5076" spans="1:1" x14ac:dyDescent="0.25">
      <c r="A5076" s="2"/>
    </row>
    <row r="5077" spans="1:1" x14ac:dyDescent="0.25">
      <c r="A5077" s="2"/>
    </row>
    <row r="5078" spans="1:1" x14ac:dyDescent="0.25">
      <c r="A5078" s="2"/>
    </row>
    <row r="5079" spans="1:1" x14ac:dyDescent="0.25">
      <c r="A5079" s="2"/>
    </row>
    <row r="5080" spans="1:1" x14ac:dyDescent="0.25">
      <c r="A5080" s="2"/>
    </row>
    <row r="5081" spans="1:1" x14ac:dyDescent="0.25">
      <c r="A5081" s="2"/>
    </row>
    <row r="5082" spans="1:1" x14ac:dyDescent="0.25">
      <c r="A5082" s="2"/>
    </row>
    <row r="5083" spans="1:1" x14ac:dyDescent="0.25">
      <c r="A5083" s="2"/>
    </row>
    <row r="5084" spans="1:1" x14ac:dyDescent="0.25">
      <c r="A5084" s="2"/>
    </row>
    <row r="5085" spans="1:1" x14ac:dyDescent="0.25">
      <c r="A5085" s="2"/>
    </row>
    <row r="5086" spans="1:1" x14ac:dyDescent="0.25">
      <c r="A5086" s="2"/>
    </row>
    <row r="5087" spans="1:1" x14ac:dyDescent="0.25">
      <c r="A5087" s="2"/>
    </row>
    <row r="5088" spans="1:1" x14ac:dyDescent="0.25">
      <c r="A5088" s="2"/>
    </row>
    <row r="5089" spans="1:1" x14ac:dyDescent="0.25">
      <c r="A5089" s="2"/>
    </row>
    <row r="5090" spans="1:1" x14ac:dyDescent="0.25">
      <c r="A5090" s="2"/>
    </row>
    <row r="5091" spans="1:1" x14ac:dyDescent="0.25">
      <c r="A5091" s="2"/>
    </row>
    <row r="5092" spans="1:1" x14ac:dyDescent="0.25">
      <c r="A5092" s="2"/>
    </row>
    <row r="5093" spans="1:1" x14ac:dyDescent="0.25">
      <c r="A5093" s="2"/>
    </row>
    <row r="5094" spans="1:1" x14ac:dyDescent="0.25">
      <c r="A5094" s="2"/>
    </row>
    <row r="5095" spans="1:1" x14ac:dyDescent="0.25">
      <c r="A5095" s="2"/>
    </row>
    <row r="5096" spans="1:1" x14ac:dyDescent="0.25">
      <c r="A5096" s="2"/>
    </row>
    <row r="5097" spans="1:1" x14ac:dyDescent="0.25">
      <c r="A5097" s="2"/>
    </row>
    <row r="5098" spans="1:1" x14ac:dyDescent="0.25">
      <c r="A5098" s="2"/>
    </row>
    <row r="5099" spans="1:1" x14ac:dyDescent="0.25">
      <c r="A5099" s="2"/>
    </row>
    <row r="5100" spans="1:1" x14ac:dyDescent="0.25">
      <c r="A5100" s="2"/>
    </row>
    <row r="5101" spans="1:1" x14ac:dyDescent="0.25">
      <c r="A5101" s="2"/>
    </row>
    <row r="5102" spans="1:1" x14ac:dyDescent="0.25">
      <c r="A5102" s="2"/>
    </row>
    <row r="5103" spans="1:1" x14ac:dyDescent="0.25">
      <c r="A5103" s="2"/>
    </row>
    <row r="5104" spans="1:1" x14ac:dyDescent="0.25">
      <c r="A5104" s="2"/>
    </row>
    <row r="5105" spans="1:1" x14ac:dyDescent="0.25">
      <c r="A5105" s="2"/>
    </row>
    <row r="5106" spans="1:1" x14ac:dyDescent="0.25">
      <c r="A5106" s="2"/>
    </row>
    <row r="5107" spans="1:1" x14ac:dyDescent="0.25">
      <c r="A5107" s="2"/>
    </row>
    <row r="5108" spans="1:1" x14ac:dyDescent="0.25">
      <c r="A5108" s="2"/>
    </row>
    <row r="5109" spans="1:1" x14ac:dyDescent="0.25">
      <c r="A5109" s="2"/>
    </row>
    <row r="5110" spans="1:1" x14ac:dyDescent="0.25">
      <c r="A5110" s="2"/>
    </row>
    <row r="5111" spans="1:1" x14ac:dyDescent="0.25">
      <c r="A5111" s="2"/>
    </row>
    <row r="5112" spans="1:1" x14ac:dyDescent="0.25">
      <c r="A5112" s="2"/>
    </row>
    <row r="5113" spans="1:1" x14ac:dyDescent="0.25">
      <c r="A5113" s="2"/>
    </row>
    <row r="5114" spans="1:1" x14ac:dyDescent="0.25">
      <c r="A5114" s="2"/>
    </row>
    <row r="5115" spans="1:1" x14ac:dyDescent="0.25">
      <c r="A5115" s="2"/>
    </row>
    <row r="5116" spans="1:1" x14ac:dyDescent="0.25">
      <c r="A5116" s="2"/>
    </row>
    <row r="5117" spans="1:1" x14ac:dyDescent="0.25">
      <c r="A5117" s="2"/>
    </row>
    <row r="5118" spans="1:1" x14ac:dyDescent="0.25">
      <c r="A5118" s="2"/>
    </row>
    <row r="5119" spans="1:1" x14ac:dyDescent="0.25">
      <c r="A5119" s="2"/>
    </row>
    <row r="5120" spans="1:1" x14ac:dyDescent="0.25">
      <c r="A5120" s="2"/>
    </row>
    <row r="5121" spans="1:1" x14ac:dyDescent="0.25">
      <c r="A5121" s="2"/>
    </row>
    <row r="5122" spans="1:1" x14ac:dyDescent="0.25">
      <c r="A5122" s="2"/>
    </row>
    <row r="5123" spans="1:1" x14ac:dyDescent="0.25">
      <c r="A5123" s="2"/>
    </row>
    <row r="5124" spans="1:1" x14ac:dyDescent="0.25">
      <c r="A5124" s="2"/>
    </row>
    <row r="5125" spans="1:1" x14ac:dyDescent="0.25">
      <c r="A5125" s="2"/>
    </row>
    <row r="5126" spans="1:1" x14ac:dyDescent="0.25">
      <c r="A5126" s="2"/>
    </row>
    <row r="5127" spans="1:1" x14ac:dyDescent="0.25">
      <c r="A5127" s="2"/>
    </row>
    <row r="5128" spans="1:1" x14ac:dyDescent="0.25">
      <c r="A5128" s="2"/>
    </row>
    <row r="5129" spans="1:1" x14ac:dyDescent="0.25">
      <c r="A5129" s="2"/>
    </row>
    <row r="5130" spans="1:1" x14ac:dyDescent="0.25">
      <c r="A5130" s="2"/>
    </row>
    <row r="5131" spans="1:1" x14ac:dyDescent="0.25">
      <c r="A5131" s="2"/>
    </row>
    <row r="5132" spans="1:1" x14ac:dyDescent="0.25">
      <c r="A5132" s="2"/>
    </row>
    <row r="5133" spans="1:1" x14ac:dyDescent="0.25">
      <c r="A5133" s="2"/>
    </row>
    <row r="5134" spans="1:1" x14ac:dyDescent="0.25">
      <c r="A5134" s="2"/>
    </row>
    <row r="5135" spans="1:1" x14ac:dyDescent="0.25">
      <c r="A5135" s="2"/>
    </row>
    <row r="5136" spans="1:1" x14ac:dyDescent="0.25">
      <c r="A5136" s="2"/>
    </row>
    <row r="5137" spans="1:1" x14ac:dyDescent="0.25">
      <c r="A5137" s="2"/>
    </row>
    <row r="5138" spans="1:1" x14ac:dyDescent="0.25">
      <c r="A5138" s="2"/>
    </row>
    <row r="5139" spans="1:1" x14ac:dyDescent="0.25">
      <c r="A5139" s="2"/>
    </row>
    <row r="5140" spans="1:1" x14ac:dyDescent="0.25">
      <c r="A5140" s="2"/>
    </row>
    <row r="5141" spans="1:1" x14ac:dyDescent="0.25">
      <c r="A5141" s="2"/>
    </row>
    <row r="5142" spans="1:1" x14ac:dyDescent="0.25">
      <c r="A5142" s="2"/>
    </row>
    <row r="5143" spans="1:1" x14ac:dyDescent="0.25">
      <c r="A5143" s="2"/>
    </row>
    <row r="5144" spans="1:1" x14ac:dyDescent="0.25">
      <c r="A5144" s="2"/>
    </row>
    <row r="5145" spans="1:1" x14ac:dyDescent="0.25">
      <c r="A5145" s="2"/>
    </row>
    <row r="5146" spans="1:1" x14ac:dyDescent="0.25">
      <c r="A5146" s="2"/>
    </row>
    <row r="5147" spans="1:1" x14ac:dyDescent="0.25">
      <c r="A5147" s="2"/>
    </row>
    <row r="5148" spans="1:1" x14ac:dyDescent="0.25">
      <c r="A5148" s="2"/>
    </row>
    <row r="5149" spans="1:1" x14ac:dyDescent="0.25">
      <c r="A5149" s="2"/>
    </row>
    <row r="5150" spans="1:1" x14ac:dyDescent="0.25">
      <c r="A5150" s="2"/>
    </row>
    <row r="5151" spans="1:1" x14ac:dyDescent="0.25">
      <c r="A5151" s="2"/>
    </row>
    <row r="5152" spans="1:1" x14ac:dyDescent="0.25">
      <c r="A5152" s="2"/>
    </row>
    <row r="5153" spans="1:1" x14ac:dyDescent="0.25">
      <c r="A5153" s="2"/>
    </row>
    <row r="5154" spans="1:1" x14ac:dyDescent="0.25">
      <c r="A5154" s="2"/>
    </row>
    <row r="5155" spans="1:1" x14ac:dyDescent="0.25">
      <c r="A5155" s="2"/>
    </row>
    <row r="5156" spans="1:1" x14ac:dyDescent="0.25">
      <c r="A5156" s="2"/>
    </row>
    <row r="5157" spans="1:1" x14ac:dyDescent="0.25">
      <c r="A5157" s="2"/>
    </row>
    <row r="5158" spans="1:1" x14ac:dyDescent="0.25">
      <c r="A5158" s="2"/>
    </row>
    <row r="5159" spans="1:1" x14ac:dyDescent="0.25">
      <c r="A5159" s="2"/>
    </row>
    <row r="5160" spans="1:1" x14ac:dyDescent="0.25">
      <c r="A5160" s="2"/>
    </row>
    <row r="5161" spans="1:1" x14ac:dyDescent="0.25">
      <c r="A5161" s="2"/>
    </row>
    <row r="5162" spans="1:1" x14ac:dyDescent="0.25">
      <c r="A5162" s="2"/>
    </row>
    <row r="5163" spans="1:1" x14ac:dyDescent="0.25">
      <c r="A5163" s="2"/>
    </row>
    <row r="5164" spans="1:1" x14ac:dyDescent="0.25">
      <c r="A5164" s="2"/>
    </row>
    <row r="5165" spans="1:1" x14ac:dyDescent="0.25">
      <c r="A5165" s="2"/>
    </row>
    <row r="5166" spans="1:1" x14ac:dyDescent="0.25">
      <c r="A5166" s="2"/>
    </row>
    <row r="5167" spans="1:1" x14ac:dyDescent="0.25">
      <c r="A5167" s="2"/>
    </row>
    <row r="5168" spans="1:1" x14ac:dyDescent="0.25">
      <c r="A5168" s="2"/>
    </row>
    <row r="5169" spans="1:1" x14ac:dyDescent="0.25">
      <c r="A5169" s="2"/>
    </row>
    <row r="5170" spans="1:1" x14ac:dyDescent="0.25">
      <c r="A5170" s="2"/>
    </row>
    <row r="5171" spans="1:1" x14ac:dyDescent="0.25">
      <c r="A5171" s="2"/>
    </row>
    <row r="5172" spans="1:1" x14ac:dyDescent="0.25">
      <c r="A5172" s="2"/>
    </row>
    <row r="5173" spans="1:1" x14ac:dyDescent="0.25">
      <c r="A5173" s="2"/>
    </row>
    <row r="5174" spans="1:1" x14ac:dyDescent="0.25">
      <c r="A5174" s="2"/>
    </row>
    <row r="5175" spans="1:1" x14ac:dyDescent="0.25">
      <c r="A5175" s="2"/>
    </row>
    <row r="5176" spans="1:1" x14ac:dyDescent="0.25">
      <c r="A5176" s="2"/>
    </row>
    <row r="5177" spans="1:1" x14ac:dyDescent="0.25">
      <c r="A5177" s="2"/>
    </row>
    <row r="5178" spans="1:1" x14ac:dyDescent="0.25">
      <c r="A5178" s="2"/>
    </row>
    <row r="5179" spans="1:1" x14ac:dyDescent="0.25">
      <c r="A5179" s="2"/>
    </row>
    <row r="5180" spans="1:1" x14ac:dyDescent="0.25">
      <c r="A5180" s="2"/>
    </row>
    <row r="5181" spans="1:1" x14ac:dyDescent="0.25">
      <c r="A5181" s="2"/>
    </row>
    <row r="5182" spans="1:1" x14ac:dyDescent="0.25">
      <c r="A5182" s="2"/>
    </row>
    <row r="5183" spans="1:1" x14ac:dyDescent="0.25">
      <c r="A5183" s="2"/>
    </row>
    <row r="5184" spans="1:1" x14ac:dyDescent="0.25">
      <c r="A5184" s="2"/>
    </row>
    <row r="5185" spans="1:1" x14ac:dyDescent="0.25">
      <c r="A5185" s="2"/>
    </row>
    <row r="5186" spans="1:1" x14ac:dyDescent="0.25">
      <c r="A5186" s="2"/>
    </row>
    <row r="5187" spans="1:1" x14ac:dyDescent="0.25">
      <c r="A5187" s="2"/>
    </row>
    <row r="5188" spans="1:1" x14ac:dyDescent="0.25">
      <c r="A5188" s="2"/>
    </row>
    <row r="5189" spans="1:1" x14ac:dyDescent="0.25">
      <c r="A5189" s="2"/>
    </row>
    <row r="5190" spans="1:1" x14ac:dyDescent="0.25">
      <c r="A5190" s="2"/>
    </row>
    <row r="5191" spans="1:1" x14ac:dyDescent="0.25">
      <c r="A5191" s="2"/>
    </row>
    <row r="5192" spans="1:1" x14ac:dyDescent="0.25">
      <c r="A5192" s="2"/>
    </row>
    <row r="5193" spans="1:1" x14ac:dyDescent="0.25">
      <c r="A5193" s="2"/>
    </row>
    <row r="5194" spans="1:1" x14ac:dyDescent="0.25">
      <c r="A5194" s="2"/>
    </row>
    <row r="5195" spans="1:1" x14ac:dyDescent="0.25">
      <c r="A5195" s="2"/>
    </row>
    <row r="5196" spans="1:1" x14ac:dyDescent="0.25">
      <c r="A5196" s="2"/>
    </row>
    <row r="5197" spans="1:1" x14ac:dyDescent="0.25">
      <c r="A5197" s="2"/>
    </row>
    <row r="5198" spans="1:1" x14ac:dyDescent="0.25">
      <c r="A5198" s="2"/>
    </row>
    <row r="5199" spans="1:1" x14ac:dyDescent="0.25">
      <c r="A5199" s="2"/>
    </row>
    <row r="5200" spans="1:1" x14ac:dyDescent="0.25">
      <c r="A5200" s="2"/>
    </row>
    <row r="5201" spans="1:1" x14ac:dyDescent="0.25">
      <c r="A5201" s="2"/>
    </row>
    <row r="5202" spans="1:1" x14ac:dyDescent="0.25">
      <c r="A5202" s="2"/>
    </row>
    <row r="5203" spans="1:1" x14ac:dyDescent="0.25">
      <c r="A5203" s="2"/>
    </row>
    <row r="5204" spans="1:1" x14ac:dyDescent="0.25">
      <c r="A5204" s="2"/>
    </row>
    <row r="5205" spans="1:1" x14ac:dyDescent="0.25">
      <c r="A5205" s="2"/>
    </row>
    <row r="5206" spans="1:1" x14ac:dyDescent="0.25">
      <c r="A5206" s="2"/>
    </row>
    <row r="5207" spans="1:1" x14ac:dyDescent="0.25">
      <c r="A5207" s="2"/>
    </row>
    <row r="5208" spans="1:1" x14ac:dyDescent="0.25">
      <c r="A5208" s="2"/>
    </row>
    <row r="5209" spans="1:1" x14ac:dyDescent="0.25">
      <c r="A5209" s="2"/>
    </row>
    <row r="5210" spans="1:1" x14ac:dyDescent="0.25">
      <c r="A5210" s="2"/>
    </row>
    <row r="5211" spans="1:1" x14ac:dyDescent="0.25">
      <c r="A5211" s="2"/>
    </row>
    <row r="5212" spans="1:1" x14ac:dyDescent="0.25">
      <c r="A5212" s="2"/>
    </row>
    <row r="5213" spans="1:1" x14ac:dyDescent="0.25">
      <c r="A5213" s="2"/>
    </row>
    <row r="5214" spans="1:1" x14ac:dyDescent="0.25">
      <c r="A5214" s="2"/>
    </row>
    <row r="5215" spans="1:1" x14ac:dyDescent="0.25">
      <c r="A5215" s="2"/>
    </row>
    <row r="5216" spans="1:1" x14ac:dyDescent="0.25">
      <c r="A5216" s="2"/>
    </row>
    <row r="5217" spans="1:1" x14ac:dyDescent="0.25">
      <c r="A5217" s="2"/>
    </row>
    <row r="5218" spans="1:1" x14ac:dyDescent="0.25">
      <c r="A5218" s="2"/>
    </row>
    <row r="5219" spans="1:1" x14ac:dyDescent="0.25">
      <c r="A5219" s="2"/>
    </row>
    <row r="5220" spans="1:1" x14ac:dyDescent="0.25">
      <c r="A5220" s="2"/>
    </row>
    <row r="5221" spans="1:1" x14ac:dyDescent="0.25">
      <c r="A5221" s="2"/>
    </row>
    <row r="5222" spans="1:1" x14ac:dyDescent="0.25">
      <c r="A5222" s="2"/>
    </row>
    <row r="5223" spans="1:1" x14ac:dyDescent="0.25">
      <c r="A5223" s="2"/>
    </row>
    <row r="5224" spans="1:1" x14ac:dyDescent="0.25">
      <c r="A5224" s="2"/>
    </row>
    <row r="5225" spans="1:1" x14ac:dyDescent="0.25">
      <c r="A5225" s="2"/>
    </row>
    <row r="5226" spans="1:1" x14ac:dyDescent="0.25">
      <c r="A5226" s="2"/>
    </row>
    <row r="5227" spans="1:1" x14ac:dyDescent="0.25">
      <c r="A5227" s="2"/>
    </row>
    <row r="5228" spans="1:1" x14ac:dyDescent="0.25">
      <c r="A5228" s="2"/>
    </row>
    <row r="5229" spans="1:1" x14ac:dyDescent="0.25">
      <c r="A5229" s="2"/>
    </row>
    <row r="5230" spans="1:1" x14ac:dyDescent="0.25">
      <c r="A5230" s="2"/>
    </row>
    <row r="5231" spans="1:1" x14ac:dyDescent="0.25">
      <c r="A5231" s="2"/>
    </row>
    <row r="5232" spans="1:1" x14ac:dyDescent="0.25">
      <c r="A5232" s="2"/>
    </row>
    <row r="5233" spans="1:1" x14ac:dyDescent="0.25">
      <c r="A5233" s="2"/>
    </row>
    <row r="5234" spans="1:1" x14ac:dyDescent="0.25">
      <c r="A5234" s="2"/>
    </row>
    <row r="5235" spans="1:1" x14ac:dyDescent="0.25">
      <c r="A5235" s="2"/>
    </row>
    <row r="5236" spans="1:1" x14ac:dyDescent="0.25">
      <c r="A5236" s="2"/>
    </row>
    <row r="5237" spans="1:1" x14ac:dyDescent="0.25">
      <c r="A5237" s="2"/>
    </row>
    <row r="5238" spans="1:1" x14ac:dyDescent="0.25">
      <c r="A5238" s="2"/>
    </row>
    <row r="5239" spans="1:1" x14ac:dyDescent="0.25">
      <c r="A5239" s="2"/>
    </row>
    <row r="5240" spans="1:1" x14ac:dyDescent="0.25">
      <c r="A5240" s="2"/>
    </row>
    <row r="5241" spans="1:1" x14ac:dyDescent="0.25">
      <c r="A5241" s="2"/>
    </row>
    <row r="5242" spans="1:1" x14ac:dyDescent="0.25">
      <c r="A5242" s="2"/>
    </row>
    <row r="5243" spans="1:1" x14ac:dyDescent="0.25">
      <c r="A5243" s="2"/>
    </row>
    <row r="5244" spans="1:1" x14ac:dyDescent="0.25">
      <c r="A5244" s="2"/>
    </row>
    <row r="5245" spans="1:1" x14ac:dyDescent="0.25">
      <c r="A5245" s="2"/>
    </row>
    <row r="5246" spans="1:1" x14ac:dyDescent="0.25">
      <c r="A5246" s="2"/>
    </row>
    <row r="5247" spans="1:1" x14ac:dyDescent="0.25">
      <c r="A5247" s="2"/>
    </row>
    <row r="5248" spans="1:1" x14ac:dyDescent="0.25">
      <c r="A5248" s="2"/>
    </row>
    <row r="5249" spans="1:1" x14ac:dyDescent="0.25">
      <c r="A5249" s="2"/>
    </row>
    <row r="5250" spans="1:1" x14ac:dyDescent="0.25">
      <c r="A5250" s="2"/>
    </row>
    <row r="5251" spans="1:1" x14ac:dyDescent="0.25">
      <c r="A5251" s="2"/>
    </row>
    <row r="5252" spans="1:1" x14ac:dyDescent="0.25">
      <c r="A5252" s="2"/>
    </row>
    <row r="5253" spans="1:1" x14ac:dyDescent="0.25">
      <c r="A5253" s="2"/>
    </row>
    <row r="5254" spans="1:1" x14ac:dyDescent="0.25">
      <c r="A5254" s="2"/>
    </row>
    <row r="5255" spans="1:1" x14ac:dyDescent="0.25">
      <c r="A5255" s="2"/>
    </row>
    <row r="5256" spans="1:1" x14ac:dyDescent="0.25">
      <c r="A5256" s="2"/>
    </row>
    <row r="5257" spans="1:1" x14ac:dyDescent="0.25">
      <c r="A5257" s="2"/>
    </row>
    <row r="5258" spans="1:1" x14ac:dyDescent="0.25">
      <c r="A5258" s="2"/>
    </row>
    <row r="5259" spans="1:1" x14ac:dyDescent="0.25">
      <c r="A5259" s="2"/>
    </row>
    <row r="5260" spans="1:1" x14ac:dyDescent="0.25">
      <c r="A5260" s="2"/>
    </row>
    <row r="5261" spans="1:1" x14ac:dyDescent="0.25">
      <c r="A5261" s="2"/>
    </row>
    <row r="5262" spans="1:1" x14ac:dyDescent="0.25">
      <c r="A5262" s="2"/>
    </row>
    <row r="5263" spans="1:1" x14ac:dyDescent="0.25">
      <c r="A5263" s="2"/>
    </row>
    <row r="5264" spans="1:1" x14ac:dyDescent="0.25">
      <c r="A5264" s="2"/>
    </row>
    <row r="5265" spans="1:1" x14ac:dyDescent="0.25">
      <c r="A5265" s="2"/>
    </row>
    <row r="5266" spans="1:1" x14ac:dyDescent="0.25">
      <c r="A5266" s="2"/>
    </row>
    <row r="5267" spans="1:1" x14ac:dyDescent="0.25">
      <c r="A5267" s="2"/>
    </row>
    <row r="5268" spans="1:1" x14ac:dyDescent="0.25">
      <c r="A5268" s="2"/>
    </row>
    <row r="5269" spans="1:1" x14ac:dyDescent="0.25">
      <c r="A5269" s="2"/>
    </row>
    <row r="5270" spans="1:1" x14ac:dyDescent="0.25">
      <c r="A5270" s="2"/>
    </row>
    <row r="5271" spans="1:1" x14ac:dyDescent="0.25">
      <c r="A5271" s="2"/>
    </row>
    <row r="5272" spans="1:1" x14ac:dyDescent="0.25">
      <c r="A5272" s="2"/>
    </row>
    <row r="5273" spans="1:1" x14ac:dyDescent="0.25">
      <c r="A5273" s="2"/>
    </row>
    <row r="5274" spans="1:1" x14ac:dyDescent="0.25">
      <c r="A5274" s="2"/>
    </row>
    <row r="5275" spans="1:1" x14ac:dyDescent="0.25">
      <c r="A5275" s="2"/>
    </row>
    <row r="5276" spans="1:1" x14ac:dyDescent="0.25">
      <c r="A5276" s="2"/>
    </row>
    <row r="5277" spans="1:1" x14ac:dyDescent="0.25">
      <c r="A5277" s="2"/>
    </row>
    <row r="5278" spans="1:1" x14ac:dyDescent="0.25">
      <c r="A5278" s="2"/>
    </row>
    <row r="5279" spans="1:1" x14ac:dyDescent="0.25">
      <c r="A5279" s="2"/>
    </row>
    <row r="5280" spans="1:1" x14ac:dyDescent="0.25">
      <c r="A5280" s="2"/>
    </row>
    <row r="5281" spans="1:1" x14ac:dyDescent="0.25">
      <c r="A5281" s="2"/>
    </row>
    <row r="5282" spans="1:1" x14ac:dyDescent="0.25">
      <c r="A5282" s="2"/>
    </row>
    <row r="5283" spans="1:1" x14ac:dyDescent="0.25">
      <c r="A5283" s="2"/>
    </row>
    <row r="5284" spans="1:1" x14ac:dyDescent="0.25">
      <c r="A5284" s="2"/>
    </row>
    <row r="5285" spans="1:1" x14ac:dyDescent="0.25">
      <c r="A5285" s="2"/>
    </row>
    <row r="5286" spans="1:1" x14ac:dyDescent="0.25">
      <c r="A5286" s="2"/>
    </row>
    <row r="5287" spans="1:1" x14ac:dyDescent="0.25">
      <c r="A5287" s="2"/>
    </row>
    <row r="5288" spans="1:1" x14ac:dyDescent="0.25">
      <c r="A5288" s="2"/>
    </row>
    <row r="5289" spans="1:1" x14ac:dyDescent="0.25">
      <c r="A5289" s="2"/>
    </row>
    <row r="5290" spans="1:1" x14ac:dyDescent="0.25">
      <c r="A5290" s="2"/>
    </row>
    <row r="5291" spans="1:1" x14ac:dyDescent="0.25">
      <c r="A5291" s="2"/>
    </row>
    <row r="5292" spans="1:1" x14ac:dyDescent="0.25">
      <c r="A5292" s="2"/>
    </row>
    <row r="5293" spans="1:1" x14ac:dyDescent="0.25">
      <c r="A5293" s="2"/>
    </row>
    <row r="5294" spans="1:1" x14ac:dyDescent="0.25">
      <c r="A5294" s="2"/>
    </row>
    <row r="5295" spans="1:1" x14ac:dyDescent="0.25">
      <c r="A5295" s="2"/>
    </row>
    <row r="5296" spans="1:1" x14ac:dyDescent="0.25">
      <c r="A5296" s="2"/>
    </row>
    <row r="5297" spans="1:1" x14ac:dyDescent="0.25">
      <c r="A5297" s="2"/>
    </row>
    <row r="5298" spans="1:1" x14ac:dyDescent="0.25">
      <c r="A5298" s="2"/>
    </row>
    <row r="5299" spans="1:1" x14ac:dyDescent="0.25">
      <c r="A5299" s="2"/>
    </row>
    <row r="5300" spans="1:1" x14ac:dyDescent="0.25">
      <c r="A5300" s="2"/>
    </row>
    <row r="5301" spans="1:1" x14ac:dyDescent="0.25">
      <c r="A5301" s="2"/>
    </row>
    <row r="5302" spans="1:1" x14ac:dyDescent="0.25">
      <c r="A5302" s="2"/>
    </row>
    <row r="5303" spans="1:1" x14ac:dyDescent="0.25">
      <c r="A5303" s="2"/>
    </row>
    <row r="5304" spans="1:1" x14ac:dyDescent="0.25">
      <c r="A5304" s="2"/>
    </row>
    <row r="5305" spans="1:1" x14ac:dyDescent="0.25">
      <c r="A5305" s="2"/>
    </row>
    <row r="5306" spans="1:1" x14ac:dyDescent="0.25">
      <c r="A5306" s="2"/>
    </row>
    <row r="5307" spans="1:1" x14ac:dyDescent="0.25">
      <c r="A5307" s="2"/>
    </row>
    <row r="5308" spans="1:1" x14ac:dyDescent="0.25">
      <c r="A5308" s="2"/>
    </row>
    <row r="5309" spans="1:1" x14ac:dyDescent="0.25">
      <c r="A5309" s="2"/>
    </row>
    <row r="5310" spans="1:1" x14ac:dyDescent="0.25">
      <c r="A5310" s="2"/>
    </row>
    <row r="5311" spans="1:1" x14ac:dyDescent="0.25">
      <c r="A5311" s="2"/>
    </row>
    <row r="5312" spans="1:1" x14ac:dyDescent="0.25">
      <c r="A5312" s="2"/>
    </row>
    <row r="5313" spans="1:1" x14ac:dyDescent="0.25">
      <c r="A5313" s="2"/>
    </row>
    <row r="5314" spans="1:1" x14ac:dyDescent="0.25">
      <c r="A5314" s="2"/>
    </row>
    <row r="5315" spans="1:1" x14ac:dyDescent="0.25">
      <c r="A5315" s="2"/>
    </row>
    <row r="5316" spans="1:1" x14ac:dyDescent="0.25">
      <c r="A5316" s="2"/>
    </row>
    <row r="5317" spans="1:1" x14ac:dyDescent="0.25">
      <c r="A5317" s="2"/>
    </row>
    <row r="5318" spans="1:1" x14ac:dyDescent="0.25">
      <c r="A5318" s="2"/>
    </row>
    <row r="5319" spans="1:1" x14ac:dyDescent="0.25">
      <c r="A5319" s="2"/>
    </row>
    <row r="5320" spans="1:1" x14ac:dyDescent="0.25">
      <c r="A5320" s="2"/>
    </row>
    <row r="5321" spans="1:1" x14ac:dyDescent="0.25">
      <c r="A5321" s="2"/>
    </row>
    <row r="5322" spans="1:1" x14ac:dyDescent="0.25">
      <c r="A5322" s="2"/>
    </row>
    <row r="5323" spans="1:1" x14ac:dyDescent="0.25">
      <c r="A5323" s="2"/>
    </row>
    <row r="5324" spans="1:1" x14ac:dyDescent="0.25">
      <c r="A5324" s="2"/>
    </row>
    <row r="5325" spans="1:1" x14ac:dyDescent="0.25">
      <c r="A5325" s="2"/>
    </row>
    <row r="5326" spans="1:1" x14ac:dyDescent="0.25">
      <c r="A5326" s="2"/>
    </row>
    <row r="5327" spans="1:1" x14ac:dyDescent="0.25">
      <c r="A5327" s="2"/>
    </row>
    <row r="5328" spans="1:1" x14ac:dyDescent="0.25">
      <c r="A5328" s="2"/>
    </row>
    <row r="5329" spans="1:1" x14ac:dyDescent="0.25">
      <c r="A5329" s="2"/>
    </row>
    <row r="5330" spans="1:1" x14ac:dyDescent="0.25">
      <c r="A5330" s="2"/>
    </row>
    <row r="5331" spans="1:1" x14ac:dyDescent="0.25">
      <c r="A5331" s="2"/>
    </row>
    <row r="5332" spans="1:1" x14ac:dyDescent="0.25">
      <c r="A5332" s="2"/>
    </row>
    <row r="5333" spans="1:1" x14ac:dyDescent="0.25">
      <c r="A5333" s="2"/>
    </row>
    <row r="5334" spans="1:1" x14ac:dyDescent="0.25">
      <c r="A5334" s="2"/>
    </row>
    <row r="5335" spans="1:1" x14ac:dyDescent="0.25">
      <c r="A5335" s="2"/>
    </row>
    <row r="5336" spans="1:1" x14ac:dyDescent="0.25">
      <c r="A5336" s="2"/>
    </row>
    <row r="5337" spans="1:1" x14ac:dyDescent="0.25">
      <c r="A5337" s="2"/>
    </row>
    <row r="5338" spans="1:1" x14ac:dyDescent="0.25">
      <c r="A5338" s="2"/>
    </row>
    <row r="5339" spans="1:1" x14ac:dyDescent="0.25">
      <c r="A5339" s="2"/>
    </row>
    <row r="5340" spans="1:1" x14ac:dyDescent="0.25">
      <c r="A5340" s="2"/>
    </row>
    <row r="5341" spans="1:1" x14ac:dyDescent="0.25">
      <c r="A5341" s="2"/>
    </row>
    <row r="5342" spans="1:1" x14ac:dyDescent="0.25">
      <c r="A5342" s="2"/>
    </row>
    <row r="5343" spans="1:1" x14ac:dyDescent="0.25">
      <c r="A5343" s="2"/>
    </row>
    <row r="5344" spans="1:1" x14ac:dyDescent="0.25">
      <c r="A5344" s="2"/>
    </row>
    <row r="5345" spans="1:1" x14ac:dyDescent="0.25">
      <c r="A5345" s="2"/>
    </row>
    <row r="5346" spans="1:1" x14ac:dyDescent="0.25">
      <c r="A5346" s="2"/>
    </row>
    <row r="5347" spans="1:1" x14ac:dyDescent="0.25">
      <c r="A5347" s="2"/>
    </row>
    <row r="5348" spans="1:1" x14ac:dyDescent="0.25">
      <c r="A5348" s="2"/>
    </row>
    <row r="5349" spans="1:1" x14ac:dyDescent="0.25">
      <c r="A5349" s="2"/>
    </row>
    <row r="5350" spans="1:1" x14ac:dyDescent="0.25">
      <c r="A5350" s="2"/>
    </row>
    <row r="5351" spans="1:1" x14ac:dyDescent="0.25">
      <c r="A5351" s="2"/>
    </row>
    <row r="5352" spans="1:1" x14ac:dyDescent="0.25">
      <c r="A5352" s="2"/>
    </row>
    <row r="5353" spans="1:1" x14ac:dyDescent="0.25">
      <c r="A5353" s="2"/>
    </row>
    <row r="5354" spans="1:1" x14ac:dyDescent="0.25">
      <c r="A5354" s="2"/>
    </row>
    <row r="5355" spans="1:1" x14ac:dyDescent="0.25">
      <c r="A5355" s="2"/>
    </row>
    <row r="5356" spans="1:1" x14ac:dyDescent="0.25">
      <c r="A5356" s="2"/>
    </row>
    <row r="5357" spans="1:1" x14ac:dyDescent="0.25">
      <c r="A5357" s="2"/>
    </row>
    <row r="5358" spans="1:1" x14ac:dyDescent="0.25">
      <c r="A5358" s="2"/>
    </row>
    <row r="5359" spans="1:1" x14ac:dyDescent="0.25">
      <c r="A5359" s="2"/>
    </row>
    <row r="5360" spans="1:1" x14ac:dyDescent="0.25">
      <c r="A5360" s="2"/>
    </row>
    <row r="5361" spans="1:1" x14ac:dyDescent="0.25">
      <c r="A5361" s="2"/>
    </row>
    <row r="5362" spans="1:1" x14ac:dyDescent="0.25">
      <c r="A5362" s="2"/>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Q135"/>
  <sheetViews>
    <sheetView zoomScale="118" zoomScaleNormal="118" workbookViewId="0">
      <selection activeCell="B12" sqref="B12"/>
    </sheetView>
  </sheetViews>
  <sheetFormatPr defaultRowHeight="15" x14ac:dyDescent="0.25"/>
  <cols>
    <col min="1" max="1" width="17.85546875" customWidth="1"/>
    <col min="2" max="2" width="23.85546875" customWidth="1"/>
    <col min="3" max="3" width="15" bestFit="1" customWidth="1"/>
    <col min="4" max="4" width="16" customWidth="1"/>
    <col min="5" max="5" width="15" customWidth="1"/>
    <col min="6" max="6" width="12.7109375" customWidth="1"/>
    <col min="7" max="7" width="16" customWidth="1"/>
    <col min="8" max="8" width="15.140625" bestFit="1" customWidth="1"/>
    <col min="9" max="9" width="16" customWidth="1"/>
    <col min="10" max="10" width="21.140625" customWidth="1"/>
    <col min="11" max="11" width="16.28515625" customWidth="1"/>
    <col min="12" max="12" width="18.28515625" bestFit="1" customWidth="1"/>
    <col min="13" max="13" width="15.42578125" customWidth="1"/>
    <col min="14" max="14" width="18.28515625" bestFit="1" customWidth="1"/>
    <col min="15" max="15" width="16" customWidth="1"/>
    <col min="16" max="16" width="18.28515625" customWidth="1"/>
    <col min="17" max="17" width="23.28515625" bestFit="1" customWidth="1"/>
    <col min="18" max="18" width="17.5703125" customWidth="1"/>
    <col min="19" max="22" width="18.28515625" bestFit="1" customWidth="1"/>
    <col min="23" max="24" width="18.28515625" customWidth="1"/>
    <col min="25" max="26" width="18.28515625" bestFit="1" customWidth="1"/>
    <col min="27" max="27" width="22.85546875" bestFit="1" customWidth="1"/>
    <col min="28" max="28" width="16" customWidth="1"/>
    <col min="29" max="30" width="18.28515625" bestFit="1" customWidth="1"/>
    <col min="31" max="32" width="18.28515625" customWidth="1"/>
    <col min="33" max="36" width="18.28515625" bestFit="1" customWidth="1"/>
    <col min="37" max="37" width="22.85546875" bestFit="1" customWidth="1"/>
    <col min="38" max="38" width="16" customWidth="1"/>
    <col min="39" max="42" width="18.28515625" customWidth="1"/>
    <col min="43" max="46" width="18.28515625" bestFit="1" customWidth="1"/>
    <col min="47" max="47" width="22.85546875" bestFit="1" customWidth="1"/>
    <col min="48" max="48" width="16" customWidth="1"/>
    <col min="49" max="49" width="23.28515625" bestFit="1" customWidth="1"/>
    <col min="50" max="50" width="17.5703125" customWidth="1"/>
    <col min="51" max="56" width="18.28515625" bestFit="1" customWidth="1"/>
    <col min="57" max="57" width="22.7109375" bestFit="1" customWidth="1"/>
    <col min="58" max="58" width="16" customWidth="1"/>
    <col min="59" max="64" width="18.28515625" bestFit="1" customWidth="1"/>
    <col min="65" max="65" width="22.7109375" bestFit="1" customWidth="1"/>
    <col min="66" max="66" width="16" customWidth="1"/>
    <col min="67" max="72" width="18.28515625" bestFit="1" customWidth="1"/>
    <col min="73" max="73" width="22.7109375" bestFit="1" customWidth="1"/>
    <col min="74" max="74" width="16" customWidth="1"/>
    <col min="75" max="75" width="22.85546875" bestFit="1" customWidth="1"/>
    <col min="76" max="76" width="16" customWidth="1"/>
    <col min="77" max="82" width="18.28515625" bestFit="1" customWidth="1"/>
    <col min="83" max="83" width="22.7109375" bestFit="1" customWidth="1"/>
    <col min="84" max="84" width="16" customWidth="1"/>
    <col min="85" max="90" width="18.28515625" bestFit="1" customWidth="1"/>
    <col min="91" max="91" width="22.7109375" bestFit="1" customWidth="1"/>
    <col min="92" max="92" width="16" customWidth="1"/>
    <col min="93" max="98" width="18.28515625" bestFit="1" customWidth="1"/>
    <col min="99" max="99" width="22.7109375" bestFit="1" customWidth="1"/>
    <col min="100" max="100" width="16" customWidth="1"/>
    <col min="101" max="106" width="18.28515625" bestFit="1" customWidth="1"/>
    <col min="107" max="107" width="22.7109375" bestFit="1" customWidth="1"/>
    <col min="108" max="108" width="16" customWidth="1"/>
    <col min="109" max="109" width="22.85546875" bestFit="1" customWidth="1"/>
    <col min="110" max="110" width="16" customWidth="1"/>
    <col min="111" max="116" width="18.28515625" bestFit="1" customWidth="1"/>
    <col min="117" max="117" width="22.7109375" bestFit="1" customWidth="1"/>
    <col min="118" max="118" width="16" customWidth="1"/>
    <col min="119" max="124" width="18.28515625" bestFit="1" customWidth="1"/>
    <col min="125" max="125" width="22.7109375" bestFit="1" customWidth="1"/>
    <col min="126" max="126" width="16" customWidth="1"/>
    <col min="127" max="132" width="18.28515625" bestFit="1" customWidth="1"/>
    <col min="133" max="133" width="22.7109375" bestFit="1" customWidth="1"/>
    <col min="134" max="134" width="16" customWidth="1"/>
    <col min="135" max="140" width="18.28515625" bestFit="1" customWidth="1"/>
    <col min="141" max="141" width="22.7109375" bestFit="1" customWidth="1"/>
    <col min="142" max="142" width="16" customWidth="1"/>
    <col min="143" max="143" width="22.85546875" bestFit="1" customWidth="1"/>
    <col min="144" max="144" width="16" customWidth="1"/>
    <col min="145" max="145" width="23.28515625" bestFit="1" customWidth="1"/>
    <col min="146" max="146" width="17.5703125" customWidth="1"/>
    <col min="147" max="1486" width="18.28515625" bestFit="1" customWidth="1"/>
    <col min="1487" max="1487" width="23.28515625" bestFit="1" customWidth="1"/>
    <col min="1488" max="1488" width="17.5703125" bestFit="1" customWidth="1"/>
  </cols>
  <sheetData>
    <row r="2" spans="1:12" ht="15.75" x14ac:dyDescent="0.25">
      <c r="A2" s="26" t="s">
        <v>1103</v>
      </c>
      <c r="B2" s="26"/>
      <c r="C2" s="26"/>
      <c r="D2" s="26"/>
      <c r="E2" s="26"/>
      <c r="F2" s="26"/>
      <c r="G2" s="26"/>
      <c r="H2" s="26"/>
      <c r="I2" s="26"/>
    </row>
    <row r="3" spans="1:12" x14ac:dyDescent="0.25">
      <c r="A3" s="15" t="s">
        <v>1106</v>
      </c>
      <c r="B3" s="15" t="s">
        <v>1075</v>
      </c>
      <c r="C3" s="15" t="s">
        <v>1102</v>
      </c>
      <c r="D3" s="15" t="s">
        <v>1105</v>
      </c>
      <c r="E3" s="15" t="s">
        <v>1104</v>
      </c>
      <c r="F3" t="s">
        <v>1107</v>
      </c>
      <c r="G3" t="s">
        <v>1127</v>
      </c>
      <c r="H3" t="s">
        <v>1128</v>
      </c>
      <c r="I3" t="s">
        <v>1129</v>
      </c>
    </row>
    <row r="4" spans="1:12" x14ac:dyDescent="0.25">
      <c r="A4" s="7">
        <v>16317664478.569996</v>
      </c>
      <c r="B4" s="7">
        <v>3288449155.3899999</v>
      </c>
      <c r="C4" s="9">
        <v>536804</v>
      </c>
      <c r="D4" s="8">
        <v>30010.266660000001</v>
      </c>
      <c r="E4" s="8">
        <v>6125.2995499999997</v>
      </c>
      <c r="F4" s="11">
        <v>0.20152695011646571</v>
      </c>
      <c r="G4" s="1">
        <v>8</v>
      </c>
      <c r="H4" s="1">
        <v>10</v>
      </c>
      <c r="I4" s="1">
        <v>10</v>
      </c>
    </row>
    <row r="5" spans="1:12" x14ac:dyDescent="0.25">
      <c r="A5" s="7" t="str">
        <f>IF(A4&lt;1000000,"₦" &amp; TEXT(A4/1000,"0.00""K"""),IF(A4&lt;1000000000, "₦" &amp;TEXT(A4/1000000,"0.00""M"""),IF(A4&lt;1000000000000,"₦" &amp; TEXT(A4/1000000000,"0.00""bn"""), "₦" &amp;TEXT(A4/100,"0.00""H"""))))</f>
        <v>₦16.32bn</v>
      </c>
      <c r="B5" s="7" t="str">
        <f>IF(B4&lt;1000000,"₦" &amp; TEXT(B4/1000,"0.00""K"""),IF(B4&lt;1000000000, "₦" &amp;TEXT(B4/1000000,"0.00""M"""),IF(B4&lt;1000000000000,"₦" &amp; TEXT(B4/1000000000,"0.00""bn"""), "₦" &amp;TEXT(B4/100,"0.00""H"""))))</f>
        <v>₦3.29bn</v>
      </c>
      <c r="C5" s="7" t="str">
        <f t="shared" ref="C5" si="0">IF(C4&lt;1000000,TEXT(C4/1000,"0.00""K"""),IF(C4&lt;1000000000,TEXT(C4/1000000,"0.00""M"""),IF(C4&lt;1000000000000,"₦" &amp; TEXT(C4/1000000000,"0.00""bn"""),TEXT(C4/100,"0.00""H"""))))</f>
        <v>536.80K</v>
      </c>
      <c r="D5" s="7" t="str">
        <f>IF(D4&lt;1000000,"₦" &amp;  TEXT(D4/1000,"0.00""K"""),IF(D4&lt;1000000000,TEXT(D4/1000000,"0.00""M"""),IF(D4&lt;1000000000000,"₦" &amp; TEXT(D4/1000000000,"0.00""bn"""),TEXT(D4/100,"0.00""H"""))))</f>
        <v>₦30.01K</v>
      </c>
      <c r="E5" s="7" t="str">
        <f>IF(E4&lt;1000000,"₦" &amp;  TEXT(E4/1000,"0.00""K"""),IF(E4&lt;1000000000,"₦" &amp;  TEXT(E4/1000000,"0.00""M"""),IF(E4&lt;1000000000000,"₦" &amp; TEXT(E4/1000000000,"0.00""bn"""),"₦" &amp;  TEXT(E4/100,"0.00""H"""))))</f>
        <v>₦6.13K</v>
      </c>
      <c r="F5" s="7"/>
    </row>
    <row r="6" spans="1:12" x14ac:dyDescent="0.25">
      <c r="A6" s="7"/>
      <c r="B6" s="7"/>
      <c r="C6" s="7"/>
      <c r="D6" s="7"/>
      <c r="E6" s="7"/>
      <c r="F6" s="7"/>
    </row>
    <row r="7" spans="1:12" x14ac:dyDescent="0.25">
      <c r="A7" s="7"/>
      <c r="B7" s="7"/>
      <c r="C7" s="7"/>
      <c r="D7" s="7"/>
      <c r="E7" s="7"/>
      <c r="F7" s="7"/>
    </row>
    <row r="8" spans="1:12" x14ac:dyDescent="0.25">
      <c r="A8" s="7"/>
      <c r="B8" s="7"/>
      <c r="C8" s="7"/>
      <c r="D8" s="7"/>
      <c r="E8" s="7"/>
      <c r="F8" s="7"/>
    </row>
    <row r="9" spans="1:12" x14ac:dyDescent="0.25">
      <c r="A9" s="7"/>
      <c r="B9" s="7"/>
      <c r="C9" s="7"/>
      <c r="D9" s="7"/>
      <c r="E9" s="7"/>
      <c r="F9" s="11"/>
    </row>
    <row r="10" spans="1:12" ht="15.75" x14ac:dyDescent="0.25">
      <c r="A10" s="27" t="s">
        <v>1108</v>
      </c>
      <c r="B10" s="27"/>
      <c r="C10" s="13"/>
      <c r="G10" s="26" t="s">
        <v>1115</v>
      </c>
      <c r="H10" s="26"/>
      <c r="I10" s="26"/>
      <c r="J10" s="26"/>
      <c r="K10" s="18"/>
      <c r="L10" s="18"/>
    </row>
    <row r="11" spans="1:12" x14ac:dyDescent="0.25">
      <c r="A11" s="6" t="s">
        <v>95</v>
      </c>
      <c r="B11" t="s">
        <v>1075</v>
      </c>
      <c r="D11" s="6" t="s">
        <v>95</v>
      </c>
      <c r="E11" t="s">
        <v>1077</v>
      </c>
      <c r="G11" s="16" t="s">
        <v>95</v>
      </c>
      <c r="H11" s="16" t="s">
        <v>1077</v>
      </c>
      <c r="I11" s="16" t="s">
        <v>1113</v>
      </c>
      <c r="J11" s="19" t="s">
        <v>1116</v>
      </c>
    </row>
    <row r="12" spans="1:12" x14ac:dyDescent="0.25">
      <c r="A12" t="s">
        <v>99</v>
      </c>
      <c r="B12" s="7">
        <v>477487002.58999997</v>
      </c>
      <c r="D12" t="s">
        <v>103</v>
      </c>
      <c r="E12" s="7">
        <v>2384888721.1500001</v>
      </c>
      <c r="G12" t="s">
        <v>103</v>
      </c>
      <c r="H12" s="7">
        <v>2384888721.1500001</v>
      </c>
      <c r="I12" t="str">
        <f>IF(G12=$H$19,H12," ")</f>
        <v xml:space="preserve"> </v>
      </c>
      <c r="J12" t="str">
        <f>IF(H12&lt;1000000,TEXT(H12/1000,"0.00""K"""),IF(H12&lt;1000000000,TEXT(H12/1000000,"0.00""M"""),IF(H12&lt;1000000000000,TEXT(H12/1000000000,"0.00""bn"""),TEXT(H12/100,"0.00""H"""))))</f>
        <v>2.38bn</v>
      </c>
    </row>
    <row r="13" spans="1:12" x14ac:dyDescent="0.25">
      <c r="D13" t="s">
        <v>99</v>
      </c>
      <c r="E13" s="7">
        <v>2268607546.71</v>
      </c>
      <c r="G13" t="s">
        <v>99</v>
      </c>
      <c r="H13" s="7">
        <v>2268607546.71</v>
      </c>
      <c r="I13" t="str">
        <f>IF(G13=$H$19,H13," ")</f>
        <v xml:space="preserve"> </v>
      </c>
      <c r="J13" t="str">
        <f t="shared" ref="J13:J16" si="1">IF(H13&lt;1000000,TEXT(H13/1000,"0.00""K"""),IF(H13&lt;1000000000,TEXT(H13/1000000,"0.00""M"""),IF(H13&lt;1000000000000,TEXT(H13/1000000000,"0.00""bn"""),TEXT(H13/100,"0.00""H"""))))</f>
        <v>2.27bn</v>
      </c>
    </row>
    <row r="14" spans="1:12" ht="15.75" x14ac:dyDescent="0.25">
      <c r="A14" s="27" t="s">
        <v>1109</v>
      </c>
      <c r="B14" s="27"/>
      <c r="D14" t="s">
        <v>96</v>
      </c>
      <c r="E14" s="7">
        <v>2118009970.5800011</v>
      </c>
      <c r="G14" t="s">
        <v>96</v>
      </c>
      <c r="H14" s="7">
        <v>2118009970.5800011</v>
      </c>
      <c r="I14" t="str">
        <f>IF(G14=$H$19,H14," ")</f>
        <v xml:space="preserve"> </v>
      </c>
      <c r="J14" t="str">
        <f t="shared" si="1"/>
        <v>2.12bn</v>
      </c>
    </row>
    <row r="15" spans="1:12" x14ac:dyDescent="0.25">
      <c r="A15" s="6" t="s">
        <v>84</v>
      </c>
      <c r="B15" t="s">
        <v>1075</v>
      </c>
      <c r="D15" t="s">
        <v>100</v>
      </c>
      <c r="E15" s="7">
        <v>2110678804.0499997</v>
      </c>
      <c r="G15" t="s">
        <v>100</v>
      </c>
      <c r="H15" s="7">
        <v>2110678804.0499997</v>
      </c>
      <c r="I15" t="str">
        <f>IF(G15=$H$19,H15," ")</f>
        <v xml:space="preserve"> </v>
      </c>
      <c r="J15" t="str">
        <f t="shared" si="1"/>
        <v>2.11bn</v>
      </c>
    </row>
    <row r="16" spans="1:12" x14ac:dyDescent="0.25">
      <c r="A16" t="s">
        <v>91</v>
      </c>
      <c r="B16" s="7">
        <v>383051968.33999997</v>
      </c>
      <c r="D16" t="s">
        <v>97</v>
      </c>
      <c r="E16" s="7">
        <v>1974585531.9299994</v>
      </c>
      <c r="G16" t="s">
        <v>97</v>
      </c>
      <c r="H16" s="7">
        <v>1974585531.9299994</v>
      </c>
      <c r="I16" t="str">
        <f>IF(G16=$H$19,H16," ")</f>
        <v xml:space="preserve"> </v>
      </c>
      <c r="J16" t="str">
        <f t="shared" si="1"/>
        <v>1.97bn</v>
      </c>
    </row>
    <row r="17" spans="1:15" x14ac:dyDescent="0.25">
      <c r="B17" s="7"/>
      <c r="D17" t="s">
        <v>102</v>
      </c>
      <c r="E17" s="7">
        <v>1947169761.0999999</v>
      </c>
      <c r="H17" s="7"/>
    </row>
    <row r="18" spans="1:15" ht="15.75" x14ac:dyDescent="0.25">
      <c r="A18" s="27" t="s">
        <v>1111</v>
      </c>
      <c r="B18" s="27"/>
      <c r="D18" t="s">
        <v>98</v>
      </c>
      <c r="E18" s="7">
        <v>1913308279.3899996</v>
      </c>
      <c r="G18" s="6" t="s">
        <v>95</v>
      </c>
      <c r="H18" s="16" t="s">
        <v>1114</v>
      </c>
    </row>
    <row r="19" spans="1:15" x14ac:dyDescent="0.25">
      <c r="A19" s="6" t="s">
        <v>5</v>
      </c>
      <c r="B19" t="s">
        <v>1110</v>
      </c>
      <c r="D19" t="s">
        <v>101</v>
      </c>
      <c r="E19" s="7">
        <v>1600415863.6600003</v>
      </c>
      <c r="G19" t="s">
        <v>100</v>
      </c>
      <c r="H19" t="str">
        <f>IF(COUNTA(G19:G27) &gt; 1, " ",G19)</f>
        <v xml:space="preserve"> </v>
      </c>
      <c r="I19" s="17"/>
    </row>
    <row r="20" spans="1:15" x14ac:dyDescent="0.25">
      <c r="A20" t="s">
        <v>8</v>
      </c>
      <c r="B20" s="1">
        <v>599</v>
      </c>
      <c r="G20" t="s">
        <v>98</v>
      </c>
    </row>
    <row r="21" spans="1:15" x14ac:dyDescent="0.25">
      <c r="G21" t="s">
        <v>103</v>
      </c>
    </row>
    <row r="22" spans="1:15" ht="15.75" x14ac:dyDescent="0.25">
      <c r="A22" s="27" t="s">
        <v>1112</v>
      </c>
      <c r="B22" s="27"/>
      <c r="G22" t="s">
        <v>101</v>
      </c>
    </row>
    <row r="23" spans="1:15" ht="15.75" x14ac:dyDescent="0.25">
      <c r="A23" s="6" t="s">
        <v>1065</v>
      </c>
      <c r="B23" t="s">
        <v>1075</v>
      </c>
      <c r="G23" t="s">
        <v>97</v>
      </c>
      <c r="J23" s="14"/>
      <c r="K23" s="15"/>
      <c r="L23" s="15"/>
      <c r="M23" s="15"/>
    </row>
    <row r="24" spans="1:15" x14ac:dyDescent="0.25">
      <c r="A24" t="s">
        <v>59</v>
      </c>
      <c r="B24" s="7">
        <v>368834839.00999999</v>
      </c>
      <c r="G24" t="s">
        <v>102</v>
      </c>
    </row>
    <row r="25" spans="1:15" x14ac:dyDescent="0.25">
      <c r="G25" t="s">
        <v>96</v>
      </c>
    </row>
    <row r="26" spans="1:15" x14ac:dyDescent="0.25">
      <c r="G26" t="s">
        <v>99</v>
      </c>
    </row>
    <row r="28" spans="1:15" ht="15.75" x14ac:dyDescent="0.25">
      <c r="D28" s="26" t="s">
        <v>1117</v>
      </c>
      <c r="E28" s="26"/>
      <c r="F28" s="26"/>
      <c r="G28" s="26"/>
      <c r="M28" s="6" t="s">
        <v>1081</v>
      </c>
      <c r="N28" t="s">
        <v>1077</v>
      </c>
      <c r="O28" t="s">
        <v>1075</v>
      </c>
    </row>
    <row r="29" spans="1:15" x14ac:dyDescent="0.25">
      <c r="A29" s="6" t="s">
        <v>95</v>
      </c>
      <c r="B29" t="s">
        <v>1075</v>
      </c>
      <c r="D29" s="16" t="s">
        <v>95</v>
      </c>
      <c r="E29" s="16" t="s">
        <v>1075</v>
      </c>
      <c r="F29" s="16" t="s">
        <v>1113</v>
      </c>
      <c r="G29" s="19" t="s">
        <v>1116</v>
      </c>
      <c r="M29" t="s">
        <v>1097</v>
      </c>
      <c r="N29" s="7">
        <v>1100552818.8000004</v>
      </c>
      <c r="O29" s="7">
        <v>225058284.84</v>
      </c>
    </row>
    <row r="30" spans="1:15" x14ac:dyDescent="0.25">
      <c r="A30" t="s">
        <v>99</v>
      </c>
      <c r="B30" s="7">
        <v>477487002.58999997</v>
      </c>
      <c r="D30" t="s">
        <v>99</v>
      </c>
      <c r="E30" s="17">
        <v>477487002.58999997</v>
      </c>
      <c r="F30" t="str">
        <f>IF(D30=$H$19,E30, " ")</f>
        <v xml:space="preserve"> </v>
      </c>
      <c r="G30" t="str">
        <f>IF(E30&lt;1000000,TEXT(E30/1000,"0.00""K"""),IF(E30&lt;1000000000,TEXT(E30/1000000,"0.00""M"""),IF(E30&lt;1000000000000,TEXT(E30/1000000000,"0.00""bn"""),TEXT(E30/100,"0.00""H"""))))</f>
        <v>477.49M</v>
      </c>
      <c r="M30" t="s">
        <v>1084</v>
      </c>
      <c r="N30" s="7">
        <v>1438372842.1999998</v>
      </c>
      <c r="O30" s="7">
        <v>260374917.22999999</v>
      </c>
    </row>
    <row r="31" spans="1:15" x14ac:dyDescent="0.25">
      <c r="A31" t="s">
        <v>103</v>
      </c>
      <c r="B31" s="7">
        <v>450351412.31999999</v>
      </c>
      <c r="D31" t="s">
        <v>103</v>
      </c>
      <c r="E31" s="17">
        <v>450351412.31999999</v>
      </c>
      <c r="F31" t="str">
        <f>IF(D31=$H$19,E31, " ")</f>
        <v xml:space="preserve"> </v>
      </c>
      <c r="G31" t="str">
        <f t="shared" ref="G31:G34" si="2">IF(E31&lt;1000000,TEXT(E31/1000,"0.00""K"""),IF(E31&lt;1000000000,TEXT(E31/1000000,"0.00""M"""),IF(E31&lt;1000000000000,TEXT(E31/1000000000,"0.00""bn"""),TEXT(E31/100,"0.00""H"""))))</f>
        <v>450.35M</v>
      </c>
      <c r="M31" t="s">
        <v>1088</v>
      </c>
      <c r="N31" s="7">
        <v>1469176641.6299996</v>
      </c>
      <c r="O31" s="7">
        <v>301071563.77999997</v>
      </c>
    </row>
    <row r="32" spans="1:15" ht="15.75" x14ac:dyDescent="0.25">
      <c r="A32" t="s">
        <v>100</v>
      </c>
      <c r="B32" s="7">
        <v>438624304.48000002</v>
      </c>
      <c r="D32" t="s">
        <v>100</v>
      </c>
      <c r="E32" s="17">
        <v>438624304.48000002</v>
      </c>
      <c r="F32" t="str">
        <f>IF(D32=$H$19,E32, " ")</f>
        <v xml:space="preserve"> </v>
      </c>
      <c r="G32" t="str">
        <f t="shared" si="2"/>
        <v>438.62M</v>
      </c>
      <c r="I32" s="28" t="s">
        <v>1122</v>
      </c>
      <c r="J32" s="26"/>
      <c r="M32" t="s">
        <v>1093</v>
      </c>
      <c r="N32" s="7">
        <v>1289974468.6199999</v>
      </c>
      <c r="O32" s="7">
        <v>236637993.28999999</v>
      </c>
    </row>
    <row r="33" spans="1:15" x14ac:dyDescent="0.25">
      <c r="A33" t="s">
        <v>98</v>
      </c>
      <c r="B33" s="7">
        <v>416503461.04000002</v>
      </c>
      <c r="D33" t="s">
        <v>98</v>
      </c>
      <c r="E33" s="17">
        <v>416503461.04000002</v>
      </c>
      <c r="F33" t="str">
        <f>IF(D33=$H$19,E33, " ")</f>
        <v xml:space="preserve"> </v>
      </c>
      <c r="G33" t="str">
        <f t="shared" si="2"/>
        <v>416.50M</v>
      </c>
      <c r="I33" s="6" t="s">
        <v>1065</v>
      </c>
      <c r="J33" t="s">
        <v>1077</v>
      </c>
      <c r="M33" t="s">
        <v>1098</v>
      </c>
      <c r="N33" s="7">
        <v>1402205846.4500003</v>
      </c>
      <c r="O33" s="7">
        <v>257992277.06</v>
      </c>
    </row>
    <row r="34" spans="1:15" x14ac:dyDescent="0.25">
      <c r="A34" t="s">
        <v>96</v>
      </c>
      <c r="B34" s="7">
        <v>395731339.01999998</v>
      </c>
      <c r="D34" t="s">
        <v>96</v>
      </c>
      <c r="E34" s="17">
        <v>395731339.01999998</v>
      </c>
      <c r="F34" t="str">
        <f>IF(D34=$H$19,E34, " ")</f>
        <v xml:space="preserve"> </v>
      </c>
      <c r="G34" t="str">
        <f t="shared" si="2"/>
        <v>395.73M</v>
      </c>
      <c r="I34" t="s">
        <v>66</v>
      </c>
      <c r="J34" s="22">
        <v>0.12027374541114431</v>
      </c>
      <c r="M34" t="s">
        <v>1099</v>
      </c>
      <c r="N34" s="7">
        <v>1393276457.0200005</v>
      </c>
      <c r="O34" s="7">
        <v>299435590.73000002</v>
      </c>
    </row>
    <row r="35" spans="1:15" x14ac:dyDescent="0.25">
      <c r="A35" t="s">
        <v>102</v>
      </c>
      <c r="B35" s="7">
        <v>387736296.23000002</v>
      </c>
      <c r="I35" t="s">
        <v>59</v>
      </c>
      <c r="J35" s="22">
        <v>0.11222476692329206</v>
      </c>
      <c r="M35" t="s">
        <v>1101</v>
      </c>
      <c r="N35" s="7">
        <v>1364628672.0799997</v>
      </c>
      <c r="O35" s="7">
        <v>288450773.55000001</v>
      </c>
    </row>
    <row r="36" spans="1:15" x14ac:dyDescent="0.25">
      <c r="A36" t="s">
        <v>97</v>
      </c>
      <c r="B36" s="7">
        <v>385392110.74000001</v>
      </c>
      <c r="I36" t="s">
        <v>54</v>
      </c>
      <c r="J36" s="22">
        <v>0.11066924835791558</v>
      </c>
      <c r="M36" t="s">
        <v>1086</v>
      </c>
      <c r="N36" s="7">
        <v>1287476389.2700005</v>
      </c>
      <c r="O36" s="7">
        <v>255346995.30000001</v>
      </c>
    </row>
    <row r="37" spans="1:15" ht="15.75" x14ac:dyDescent="0.25">
      <c r="A37" t="s">
        <v>101</v>
      </c>
      <c r="B37" s="7">
        <v>336623228.97000003</v>
      </c>
      <c r="D37" s="26" t="s">
        <v>1118</v>
      </c>
      <c r="E37" s="26"/>
      <c r="F37" s="26"/>
      <c r="G37" s="26"/>
      <c r="I37" t="s">
        <v>65</v>
      </c>
      <c r="J37" s="22">
        <v>0.10196249114663782</v>
      </c>
      <c r="M37" t="s">
        <v>1095</v>
      </c>
      <c r="N37" s="7">
        <v>1121324794.04</v>
      </c>
      <c r="O37" s="7">
        <v>247372924.91999999</v>
      </c>
    </row>
    <row r="38" spans="1:15" x14ac:dyDescent="0.25">
      <c r="D38" s="16" t="s">
        <v>84</v>
      </c>
      <c r="E38" s="16" t="s">
        <v>1075</v>
      </c>
      <c r="F38" s="16" t="s">
        <v>1113</v>
      </c>
      <c r="G38" s="19" t="s">
        <v>1116</v>
      </c>
      <c r="I38" t="s">
        <v>52</v>
      </c>
      <c r="J38" s="22">
        <v>9.8402965521124416E-2</v>
      </c>
      <c r="M38" t="s">
        <v>1096</v>
      </c>
      <c r="N38" s="7">
        <v>1493828877.0900002</v>
      </c>
      <c r="O38" s="7">
        <v>314433606.72000003</v>
      </c>
    </row>
    <row r="39" spans="1:15" x14ac:dyDescent="0.25">
      <c r="D39" t="s">
        <v>91</v>
      </c>
      <c r="E39" s="7">
        <v>383051968.33999997</v>
      </c>
      <c r="F39" s="17" t="str">
        <f>IF(D39=$E$46,E39," ")</f>
        <v xml:space="preserve"> </v>
      </c>
      <c r="G39" t="str">
        <f>IF(E39&lt;1000000,TEXT(E39/1000,"0.00""K"""),IF(E39&lt;1000000000,TEXT(E39/1000000,"0.00""M"""),IF(E39&lt;1000000000000,"₦" &amp; TEXT(E39/1000000000,"0.00""bn"""),TEXT(E39/100,"0.00""H"""))))</f>
        <v>383.05M</v>
      </c>
      <c r="I39" t="s">
        <v>57</v>
      </c>
      <c r="J39" s="22">
        <v>9.4030517450893483E-2</v>
      </c>
      <c r="M39" t="s">
        <v>1091</v>
      </c>
      <c r="N39" s="7">
        <v>1531514948.8200002</v>
      </c>
      <c r="O39" s="7">
        <v>309632641.93000001</v>
      </c>
    </row>
    <row r="40" spans="1:15" x14ac:dyDescent="0.25">
      <c r="A40" s="6" t="s">
        <v>84</v>
      </c>
      <c r="B40" t="s">
        <v>1102</v>
      </c>
      <c r="D40" t="s">
        <v>92</v>
      </c>
      <c r="E40" s="7">
        <v>371301964.62</v>
      </c>
      <c r="F40" t="str">
        <f>IF(D40=$E$46,E40," ")</f>
        <v xml:space="preserve"> </v>
      </c>
      <c r="G40" t="str">
        <f>IF(E40&lt;1000000,TEXT(E40/1000,"0.00""K"""),IF(E40&lt;1000000000,TEXT(E40/1000000,"0.00""M"""),IF(E40&lt;1000000000000,"₦" &amp; TEXT(E40/1000000000,"0.00""bn"""),TEXT(E40/100,"0.00""H"""))))</f>
        <v>371.30M</v>
      </c>
      <c r="I40" t="s">
        <v>45</v>
      </c>
      <c r="J40" s="22">
        <v>9.3795344220371377E-2</v>
      </c>
      <c r="M40" t="s">
        <v>1100</v>
      </c>
      <c r="N40" s="7">
        <v>1425331722.5500004</v>
      </c>
      <c r="O40" s="7">
        <v>292641586.04000002</v>
      </c>
    </row>
    <row r="41" spans="1:15" x14ac:dyDescent="0.25">
      <c r="A41" t="s">
        <v>92</v>
      </c>
      <c r="B41" s="9">
        <v>60724</v>
      </c>
      <c r="D41" t="s">
        <v>87</v>
      </c>
      <c r="E41" s="7">
        <v>345639629.63</v>
      </c>
      <c r="F41" t="str">
        <f>IF(D41=$E$46,E41," ")</f>
        <v xml:space="preserve"> </v>
      </c>
      <c r="G41" t="str">
        <f>IF(E41&lt;1000000,TEXT(E41/1000,"0.00""K"""),IF(E41&lt;1000000000,TEXT(E41/1000000,"0.00""M"""),IF(E41&lt;1000000000000,"₦" &amp; TEXT(E41/1000000000,"0.00""bn"""),TEXT(E41/100,"0.00""H"""))))</f>
        <v>345.64M</v>
      </c>
      <c r="I41" t="s">
        <v>61</v>
      </c>
      <c r="J41" s="22">
        <v>9.1757158492648067E-2</v>
      </c>
    </row>
    <row r="42" spans="1:15" x14ac:dyDescent="0.25">
      <c r="A42" t="s">
        <v>91</v>
      </c>
      <c r="B42" s="9">
        <v>59944</v>
      </c>
      <c r="D42" t="s">
        <v>85</v>
      </c>
      <c r="E42" s="7">
        <v>336966268.86000001</v>
      </c>
      <c r="F42" t="str">
        <f>IF(D42=$E$46,E42," ")</f>
        <v xml:space="preserve"> </v>
      </c>
      <c r="G42" t="str">
        <f>IF(E42&lt;1000000,TEXT(E42/1000,"0.00""K"""),IF(E42&lt;1000000000,TEXT(E42/1000000,"0.00""M"""),IF(E42&lt;1000000000000,"₦" &amp; TEXT(E42/1000000000,"0.00""bn"""),TEXT(E42/100,"0.00""H"""))))</f>
        <v>336.97M</v>
      </c>
      <c r="I42" t="s">
        <v>69</v>
      </c>
      <c r="J42" s="22">
        <v>9.1311408082131104E-2</v>
      </c>
    </row>
    <row r="43" spans="1:15" x14ac:dyDescent="0.25">
      <c r="A43" t="s">
        <v>87</v>
      </c>
      <c r="B43" s="9">
        <v>55833</v>
      </c>
      <c r="D43" t="s">
        <v>88</v>
      </c>
      <c r="E43" s="7">
        <v>325659627.66000003</v>
      </c>
      <c r="F43" t="str">
        <f>IF(D43=$E$46,E43," ")</f>
        <v xml:space="preserve"> </v>
      </c>
      <c r="G43" t="str">
        <f>IF(E43&lt;1000000,TEXT(E43/1000,"0.00""K"""),IF(E43&lt;1000000000,TEXT(E43/1000000,"0.00""M"""),IF(E43&lt;1000000000000,"₦" &amp; TEXT(E43/1000000000,"0.00""bn"""),TEXT(E43/100,"0.00""H"""))))</f>
        <v>325.66M</v>
      </c>
      <c r="I43" t="s">
        <v>48</v>
      </c>
      <c r="J43" s="22">
        <v>8.5572354393842101E-2</v>
      </c>
    </row>
    <row r="44" spans="1:15" x14ac:dyDescent="0.25">
      <c r="A44" t="s">
        <v>88</v>
      </c>
      <c r="B44" s="9">
        <v>54717</v>
      </c>
      <c r="E44" s="7"/>
    </row>
    <row r="45" spans="1:15" x14ac:dyDescent="0.25">
      <c r="A45" t="s">
        <v>93</v>
      </c>
      <c r="B45" s="9">
        <v>52139</v>
      </c>
      <c r="D45" s="6" t="s">
        <v>84</v>
      </c>
      <c r="E45" s="16" t="s">
        <v>1114</v>
      </c>
    </row>
    <row r="46" spans="1:15" ht="15.75" x14ac:dyDescent="0.25">
      <c r="A46" t="s">
        <v>86</v>
      </c>
      <c r="B46" s="9">
        <v>52035</v>
      </c>
      <c r="D46" t="s">
        <v>93</v>
      </c>
      <c r="E46" t="str">
        <f>IF(COUNTA(D46:D54) &gt; 1, " ",D46)</f>
        <v xml:space="preserve"> </v>
      </c>
      <c r="I46" s="26" t="s">
        <v>1121</v>
      </c>
      <c r="J46" s="26"/>
      <c r="K46" s="26"/>
      <c r="M46" s="26" t="s">
        <v>1126</v>
      </c>
      <c r="N46" s="26"/>
      <c r="O46" s="26"/>
    </row>
    <row r="47" spans="1:15" x14ac:dyDescent="0.25">
      <c r="A47" t="s">
        <v>85</v>
      </c>
      <c r="B47" s="9">
        <v>52010</v>
      </c>
      <c r="D47" t="s">
        <v>94</v>
      </c>
      <c r="I47" s="6" t="s">
        <v>1120</v>
      </c>
      <c r="J47" t="s">
        <v>1077</v>
      </c>
      <c r="K47" t="s">
        <v>1075</v>
      </c>
      <c r="M47" s="6" t="s">
        <v>1079</v>
      </c>
      <c r="N47" t="s">
        <v>1077</v>
      </c>
      <c r="O47" t="s">
        <v>1075</v>
      </c>
    </row>
    <row r="48" spans="1:15" x14ac:dyDescent="0.25">
      <c r="A48" t="s">
        <v>90</v>
      </c>
      <c r="B48" s="9">
        <v>51565</v>
      </c>
      <c r="D48" t="s">
        <v>91</v>
      </c>
      <c r="I48" s="20" t="s">
        <v>1089</v>
      </c>
      <c r="J48" s="7">
        <v>3891727249.7400017</v>
      </c>
      <c r="K48" s="7">
        <v>837690928.83000004</v>
      </c>
      <c r="M48" t="s">
        <v>1083</v>
      </c>
      <c r="N48" s="7">
        <v>4008102302.630002</v>
      </c>
      <c r="O48" s="7">
        <v>786504765.85000002</v>
      </c>
    </row>
    <row r="49" spans="1:15" x14ac:dyDescent="0.25">
      <c r="A49" t="s">
        <v>89</v>
      </c>
      <c r="B49" s="9">
        <v>50633</v>
      </c>
      <c r="D49" t="s">
        <v>85</v>
      </c>
      <c r="I49" s="20" t="s">
        <v>1087</v>
      </c>
      <c r="J49" s="7">
        <v>4461997757.8599977</v>
      </c>
      <c r="K49" s="7">
        <v>878046720.54999995</v>
      </c>
      <c r="M49" t="s">
        <v>1092</v>
      </c>
      <c r="N49" s="7">
        <v>4085456772.0899992</v>
      </c>
      <c r="O49" s="7">
        <v>794065861.08000004</v>
      </c>
    </row>
    <row r="50" spans="1:15" x14ac:dyDescent="0.25">
      <c r="A50" t="s">
        <v>94</v>
      </c>
      <c r="B50" s="9">
        <v>47204</v>
      </c>
      <c r="D50" t="s">
        <v>92</v>
      </c>
      <c r="I50" s="20" t="s">
        <v>1082</v>
      </c>
      <c r="J50" s="7">
        <v>3776168662.6800013</v>
      </c>
      <c r="K50" s="7">
        <v>766216484.52999997</v>
      </c>
      <c r="M50" t="s">
        <v>1085</v>
      </c>
      <c r="N50" s="7">
        <v>3773429855.3900037</v>
      </c>
      <c r="O50" s="7">
        <v>791170693.76999998</v>
      </c>
    </row>
    <row r="51" spans="1:15" x14ac:dyDescent="0.25">
      <c r="D51" t="s">
        <v>89</v>
      </c>
      <c r="I51" s="20" t="s">
        <v>1094</v>
      </c>
      <c r="J51" s="7">
        <v>4187770808.2899995</v>
      </c>
      <c r="K51" s="7">
        <v>806495021.48000002</v>
      </c>
      <c r="L51" s="24"/>
      <c r="M51" t="s">
        <v>1090</v>
      </c>
      <c r="N51" s="7">
        <v>4450675548.4599953</v>
      </c>
      <c r="O51" s="7">
        <v>916707834.69000006</v>
      </c>
    </row>
    <row r="52" spans="1:15" x14ac:dyDescent="0.25">
      <c r="D52" t="s">
        <v>88</v>
      </c>
    </row>
    <row r="53" spans="1:15" x14ac:dyDescent="0.25">
      <c r="D53" t="s">
        <v>87</v>
      </c>
    </row>
    <row r="54" spans="1:15" x14ac:dyDescent="0.25">
      <c r="D54" t="s">
        <v>86</v>
      </c>
    </row>
    <row r="55" spans="1:15" x14ac:dyDescent="0.25">
      <c r="D55" t="s">
        <v>90</v>
      </c>
    </row>
    <row r="56" spans="1:15" ht="15.75" x14ac:dyDescent="0.25">
      <c r="D56" s="26" t="s">
        <v>1119</v>
      </c>
      <c r="E56" s="26"/>
      <c r="F56" s="26"/>
      <c r="G56" s="26"/>
    </row>
    <row r="57" spans="1:15" x14ac:dyDescent="0.25">
      <c r="A57" s="6" t="s">
        <v>84</v>
      </c>
      <c r="B57" t="s">
        <v>1077</v>
      </c>
      <c r="D57" s="16" t="s">
        <v>84</v>
      </c>
      <c r="E57" s="16" t="s">
        <v>1075</v>
      </c>
      <c r="F57" s="16" t="s">
        <v>1113</v>
      </c>
      <c r="G57" s="19" t="s">
        <v>1116</v>
      </c>
    </row>
    <row r="58" spans="1:15" ht="15.75" x14ac:dyDescent="0.25">
      <c r="A58" t="s">
        <v>91</v>
      </c>
      <c r="B58" s="7">
        <v>1867914625.1800005</v>
      </c>
      <c r="D58" t="s">
        <v>91</v>
      </c>
      <c r="E58" s="7">
        <v>1867914625.1800005</v>
      </c>
      <c r="F58" s="17" t="str">
        <f>IF(D58=$E$46,E58," ")</f>
        <v xml:space="preserve"> </v>
      </c>
      <c r="G58" t="str">
        <f>IF(E58&lt;1000000,TEXT(E58/1000,"0.00""K"""),IF(E58&lt;1000000000,TEXT(E58/1000000,"0.00""M"""),IF(E58&lt;1000000000000,TEXT(E58/1000000000,"0.00""bn"""),TEXT(E58/100,"0.00""H"""))))</f>
        <v>1.87bn</v>
      </c>
      <c r="I58" s="26" t="s">
        <v>1123</v>
      </c>
      <c r="J58" s="26"/>
      <c r="K58" s="26"/>
      <c r="L58" s="26"/>
    </row>
    <row r="59" spans="1:15" x14ac:dyDescent="0.25">
      <c r="D59" t="s">
        <v>92</v>
      </c>
      <c r="E59" s="7">
        <v>1732721289.7200007</v>
      </c>
      <c r="F59" t="str">
        <f>IF(D59=$E$46,E59," ")</f>
        <v xml:space="preserve"> </v>
      </c>
      <c r="G59" t="str">
        <f t="shared" ref="G59:G62" si="3">IF(E59&lt;1000000,TEXT(E59/1000,"0.00""K"""),IF(E59&lt;1000000000,TEXT(E59/1000000,"0.00""M"""),IF(E59&lt;1000000000000,TEXT(E59/1000000000,"0.00""bn"""),TEXT(E59/100,"0.00""H"""))))</f>
        <v>1.73bn</v>
      </c>
      <c r="I59" s="16" t="s">
        <v>95</v>
      </c>
      <c r="J59" s="16" t="s">
        <v>1075</v>
      </c>
      <c r="K59" s="16" t="s">
        <v>1113</v>
      </c>
      <c r="L59" s="19" t="s">
        <v>1116</v>
      </c>
    </row>
    <row r="60" spans="1:15" x14ac:dyDescent="0.25">
      <c r="D60" t="s">
        <v>88</v>
      </c>
      <c r="E60" s="7">
        <v>1704147641.289999</v>
      </c>
      <c r="F60" t="str">
        <f>IF(D60=$E$46,E60," ")</f>
        <v xml:space="preserve"> </v>
      </c>
      <c r="G60" t="str">
        <f t="shared" si="3"/>
        <v>1.70bn</v>
      </c>
      <c r="I60" t="s">
        <v>99</v>
      </c>
      <c r="J60" s="17">
        <v>477487002.58999997</v>
      </c>
      <c r="K60" s="17" t="str">
        <f>IF(I60=$H$19,J60," ")</f>
        <v xml:space="preserve"> </v>
      </c>
      <c r="L60" t="str">
        <f>IF(J60&lt;1000000,TEXT(J60/1000,"0.00""K"""),IF(J60&lt;1000000000,TEXT(J60/1000000,"0.00""M"""),IF(J60&lt;1000000000000,TEXT(J60/1000000000,"0.00""bn"""),TEXT(J60/100,"0.00""H"""))))</f>
        <v>477.49M</v>
      </c>
    </row>
    <row r="61" spans="1:15" x14ac:dyDescent="0.25">
      <c r="D61" t="s">
        <v>87</v>
      </c>
      <c r="E61" s="7">
        <v>1647087954.7200005</v>
      </c>
      <c r="F61" t="str">
        <f>IF(D61=$E$46,E61," ")</f>
        <v xml:space="preserve"> </v>
      </c>
      <c r="G61" t="str">
        <f t="shared" si="3"/>
        <v>1.65bn</v>
      </c>
      <c r="I61" t="s">
        <v>103</v>
      </c>
      <c r="J61" s="17">
        <v>450351412.31999999</v>
      </c>
      <c r="K61" s="17" t="str">
        <f t="shared" ref="K61:K67" si="4">IF(I61=$H$19,J61," ")</f>
        <v xml:space="preserve"> </v>
      </c>
      <c r="L61" t="str">
        <f t="shared" ref="L61:L64" si="5">IF(J61&lt;1000000,TEXT(J61/1000,"0.00""K"""),IF(J61&lt;1000000000,TEXT(J61/1000000,"0.00""M"""),IF(J61&lt;1000000000000,TEXT(J61/1000000000,"0.00""bn"""),TEXT(J61/100,"0.00""H"""))))</f>
        <v>450.35M</v>
      </c>
    </row>
    <row r="62" spans="1:15" x14ac:dyDescent="0.25">
      <c r="D62" t="s">
        <v>85</v>
      </c>
      <c r="E62" s="7">
        <v>1615237652.0799997</v>
      </c>
      <c r="F62" t="str">
        <f>IF(D62=$E$46,E62," ")</f>
        <v xml:space="preserve"> </v>
      </c>
      <c r="G62" t="str">
        <f t="shared" si="3"/>
        <v>1.62bn</v>
      </c>
      <c r="I62" t="s">
        <v>100</v>
      </c>
      <c r="J62" s="17">
        <v>438624304.48000002</v>
      </c>
      <c r="K62" s="17" t="str">
        <f t="shared" si="4"/>
        <v xml:space="preserve"> </v>
      </c>
      <c r="L62" t="str">
        <f t="shared" si="5"/>
        <v>438.62M</v>
      </c>
    </row>
    <row r="63" spans="1:15" x14ac:dyDescent="0.25">
      <c r="E63" s="7"/>
      <c r="I63" t="s">
        <v>98</v>
      </c>
      <c r="J63" s="17">
        <v>416503461.04000002</v>
      </c>
      <c r="K63" s="17" t="str">
        <f t="shared" si="4"/>
        <v xml:space="preserve"> </v>
      </c>
      <c r="L63" t="str">
        <f t="shared" si="5"/>
        <v>416.50M</v>
      </c>
    </row>
    <row r="64" spans="1:15" x14ac:dyDescent="0.25">
      <c r="E64" s="24"/>
      <c r="I64" t="s">
        <v>96</v>
      </c>
      <c r="J64" s="17">
        <v>395731339.01999998</v>
      </c>
      <c r="K64" s="17" t="str">
        <f t="shared" si="4"/>
        <v xml:space="preserve"> </v>
      </c>
      <c r="L64" t="str">
        <f t="shared" si="5"/>
        <v>395.73M</v>
      </c>
    </row>
    <row r="65" spans="1:12" x14ac:dyDescent="0.25">
      <c r="A65" s="6" t="s">
        <v>5</v>
      </c>
      <c r="B65" t="s">
        <v>1110</v>
      </c>
      <c r="D65" s="16" t="s">
        <v>95</v>
      </c>
      <c r="E65" s="16" t="s">
        <v>1077</v>
      </c>
      <c r="F65" s="16" t="s">
        <v>1113</v>
      </c>
      <c r="G65" s="19" t="s">
        <v>1116</v>
      </c>
      <c r="I65" t="s">
        <v>102</v>
      </c>
      <c r="J65" s="17">
        <v>387736296.23000002</v>
      </c>
      <c r="K65" s="17" t="str">
        <f t="shared" si="4"/>
        <v xml:space="preserve"> </v>
      </c>
      <c r="L65" t="str">
        <f>IF(J65&lt;1000000,TEXT(J65/1000,"0.00""K"""),IF(J65&lt;1000000000,TEXT(J65/1000000,"0.00""M"""),IF(J65&lt;1000000000000,TEXT(J65/1000000000,"0.00""bn"""),TEXT(J65/100,"0.00""H"""))))</f>
        <v>387.74M</v>
      </c>
    </row>
    <row r="66" spans="1:12" x14ac:dyDescent="0.25">
      <c r="A66" t="s">
        <v>8</v>
      </c>
      <c r="B66" s="1">
        <v>599</v>
      </c>
      <c r="D66" t="s">
        <v>103</v>
      </c>
      <c r="E66" s="17">
        <v>2384888721.1500001</v>
      </c>
      <c r="F66" s="17" t="str">
        <f>IF(D66=$H$19,E66," ")</f>
        <v xml:space="preserve"> </v>
      </c>
      <c r="G66" t="str">
        <f>IF(E66&lt;1000000,TEXT(E66/1000,"0.00""K"""),IF(E66&lt;1000000000,TEXT(E66/1000000,"0.00""M"""),IF(E66&lt;1000000000000,TEXT(E66/1000000000,"0.00""bn"""),TEXT(E66/100,"0.00""H"""))))</f>
        <v>2.38bn</v>
      </c>
      <c r="I66" t="s">
        <v>97</v>
      </c>
      <c r="J66" s="17">
        <v>385392110.74000001</v>
      </c>
      <c r="K66" s="17" t="str">
        <f t="shared" si="4"/>
        <v xml:space="preserve"> </v>
      </c>
      <c r="L66" t="str">
        <f t="shared" ref="L66:L67" si="6">IF(J66&lt;1000000,TEXT(J66/1000,"0.00""K"""),IF(J66&lt;1000000000,TEXT(J66/1000000,"0.00""M"""),IF(J66&lt;1000000000000,TEXT(J66/1000000000,"0.00""bn"""),TEXT(J66/100,"0.00""H"""))))</f>
        <v>385.39M</v>
      </c>
    </row>
    <row r="67" spans="1:12" x14ac:dyDescent="0.25">
      <c r="A67" t="s">
        <v>14</v>
      </c>
      <c r="B67" s="1">
        <v>141</v>
      </c>
      <c r="D67" t="s">
        <v>99</v>
      </c>
      <c r="E67" s="17">
        <v>2268607546.71</v>
      </c>
      <c r="F67" s="17" t="str">
        <f t="shared" ref="F67:F73" si="7">IF(D67=$H$19,E67," ")</f>
        <v xml:space="preserve"> </v>
      </c>
      <c r="G67" t="str">
        <f t="shared" ref="G67:G70" si="8">IF(E67&lt;1000000,TEXT(E67/1000,"0.00""K"""),IF(E67&lt;1000000000,TEXT(E67/1000000,"0.00""M"""),IF(E67&lt;1000000000000,TEXT(E67/1000000000,"0.00""bn"""),TEXT(E67/100,"0.00""H"""))))</f>
        <v>2.27bn</v>
      </c>
      <c r="I67" t="s">
        <v>101</v>
      </c>
      <c r="J67" s="17">
        <v>336623228.97000003</v>
      </c>
      <c r="K67" s="17" t="str">
        <f t="shared" si="4"/>
        <v xml:space="preserve"> </v>
      </c>
      <c r="L67" t="str">
        <f t="shared" si="6"/>
        <v>336.62M</v>
      </c>
    </row>
    <row r="68" spans="1:12" x14ac:dyDescent="0.25">
      <c r="A68" t="s">
        <v>29</v>
      </c>
      <c r="B68" s="1">
        <v>133</v>
      </c>
      <c r="D68" t="s">
        <v>96</v>
      </c>
      <c r="E68" s="17">
        <v>2118009970.5800011</v>
      </c>
      <c r="F68" s="17" t="str">
        <f t="shared" si="7"/>
        <v xml:space="preserve"> </v>
      </c>
      <c r="G68" t="str">
        <f t="shared" si="8"/>
        <v>2.12bn</v>
      </c>
    </row>
    <row r="69" spans="1:12" x14ac:dyDescent="0.25">
      <c r="A69" t="s">
        <v>12</v>
      </c>
      <c r="B69" s="1">
        <v>127</v>
      </c>
      <c r="D69" t="s">
        <v>100</v>
      </c>
      <c r="E69" s="17">
        <v>2110678804.0499997</v>
      </c>
      <c r="F69" s="17" t="str">
        <f t="shared" si="7"/>
        <v xml:space="preserve"> </v>
      </c>
      <c r="G69" t="str">
        <f t="shared" si="8"/>
        <v>2.11bn</v>
      </c>
    </row>
    <row r="70" spans="1:12" x14ac:dyDescent="0.25">
      <c r="D70" t="s">
        <v>97</v>
      </c>
      <c r="E70" s="17">
        <v>1974585531.9299994</v>
      </c>
      <c r="F70" s="17" t="str">
        <f t="shared" si="7"/>
        <v xml:space="preserve"> </v>
      </c>
      <c r="G70" t="str">
        <f t="shared" si="8"/>
        <v>1.97bn</v>
      </c>
    </row>
    <row r="71" spans="1:12" x14ac:dyDescent="0.25">
      <c r="D71" t="s">
        <v>102</v>
      </c>
      <c r="E71" s="17">
        <v>1947169761.0999999</v>
      </c>
      <c r="F71" s="17" t="str">
        <f t="shared" si="7"/>
        <v xml:space="preserve"> </v>
      </c>
      <c r="G71" t="str">
        <f>IF(E71&lt;1000000,TEXT(E71/1000,"0.00""K"""),IF(E71&lt;1000000000,TEXT(E71/1000000,"0.00""M"""),IF(E71&lt;1000000000000,TEXT(E71/1000000000,"0.00""bn"""),TEXT(E71/100,"0.00""H"""))))</f>
        <v>1.95bn</v>
      </c>
    </row>
    <row r="72" spans="1:12" x14ac:dyDescent="0.25">
      <c r="A72" s="6" t="s">
        <v>95</v>
      </c>
      <c r="B72" t="s">
        <v>1077</v>
      </c>
      <c r="D72" t="s">
        <v>98</v>
      </c>
      <c r="E72" s="17">
        <v>1913308279.3899996</v>
      </c>
      <c r="F72" s="17" t="str">
        <f t="shared" si="7"/>
        <v xml:space="preserve"> </v>
      </c>
      <c r="G72" t="str">
        <f t="shared" ref="G72:G73" si="9">IF(E72&lt;1000000,TEXT(E72/1000,"0.00""K"""),IF(E72&lt;1000000000,TEXT(E72/1000000,"0.00""M"""),IF(E72&lt;1000000000000,TEXT(E72/1000000000,"0.00""bn"""),TEXT(E72/100,"0.00""H"""))))</f>
        <v>1.91bn</v>
      </c>
    </row>
    <row r="73" spans="1:12" x14ac:dyDescent="0.25">
      <c r="A73" t="s">
        <v>103</v>
      </c>
      <c r="B73" s="22">
        <v>0.1461538030937011</v>
      </c>
      <c r="D73" t="s">
        <v>101</v>
      </c>
      <c r="E73" s="17">
        <v>1600415863.6600003</v>
      </c>
      <c r="F73" s="17" t="str">
        <f t="shared" si="7"/>
        <v xml:space="preserve"> </v>
      </c>
      <c r="G73" t="str">
        <f t="shared" si="9"/>
        <v>1.60bn</v>
      </c>
    </row>
    <row r="74" spans="1:12" x14ac:dyDescent="0.25">
      <c r="A74" t="s">
        <v>99</v>
      </c>
      <c r="B74" s="22">
        <v>0.13902771133021913</v>
      </c>
    </row>
    <row r="75" spans="1:12" ht="15.75" x14ac:dyDescent="0.25">
      <c r="A75" t="s">
        <v>96</v>
      </c>
      <c r="B75" s="22">
        <v>0.1297985979158712</v>
      </c>
      <c r="G75" s="26" t="s">
        <v>1124</v>
      </c>
      <c r="H75" s="26"/>
      <c r="I75" s="26"/>
      <c r="J75" s="26"/>
    </row>
    <row r="76" spans="1:12" x14ac:dyDescent="0.25">
      <c r="A76" t="s">
        <v>100</v>
      </c>
      <c r="B76" s="22">
        <v>0.12934931998521945</v>
      </c>
      <c r="D76" s="6" t="s">
        <v>95</v>
      </c>
      <c r="E76" t="s">
        <v>1102</v>
      </c>
      <c r="G76" s="16" t="s">
        <v>95</v>
      </c>
      <c r="H76" s="16" t="s">
        <v>1102</v>
      </c>
      <c r="I76" s="16" t="s">
        <v>1113</v>
      </c>
      <c r="J76" s="19" t="s">
        <v>1116</v>
      </c>
    </row>
    <row r="77" spans="1:12" x14ac:dyDescent="0.25">
      <c r="A77" t="s">
        <v>97</v>
      </c>
      <c r="B77" s="22">
        <v>0.12100907789366698</v>
      </c>
      <c r="D77" t="s">
        <v>99</v>
      </c>
      <c r="E77" s="9">
        <v>76132</v>
      </c>
      <c r="G77" t="s">
        <v>99</v>
      </c>
      <c r="H77">
        <v>76132</v>
      </c>
      <c r="I77" s="17" t="str">
        <f>IF(G77=$H$19,H77," ")</f>
        <v xml:space="preserve"> </v>
      </c>
      <c r="J77" t="str">
        <f>IF(H77&lt;1000000,TEXT(H77/1000,"0.00""K"""),IF(H77&lt;1000000000,TEXT(H77/1000000,"0.00""M"""),IF(H77&lt;1000000000000,TEXT(H77/1000000000,"0.00""bn"""),TEXT(H77/100,"0.00""H"""))))</f>
        <v>76.13K</v>
      </c>
    </row>
    <row r="78" spans="1:12" x14ac:dyDescent="0.25">
      <c r="A78" t="s">
        <v>102</v>
      </c>
      <c r="B78" s="22">
        <v>0.11932894953546935</v>
      </c>
      <c r="D78" t="s">
        <v>103</v>
      </c>
      <c r="E78" s="9">
        <v>76129</v>
      </c>
      <c r="G78" t="s">
        <v>103</v>
      </c>
      <c r="H78">
        <v>76129</v>
      </c>
      <c r="I78" s="17" t="str">
        <f t="shared" ref="I78:I84" si="10">IF(G78=$H$19,H78," ")</f>
        <v xml:space="preserve"> </v>
      </c>
      <c r="J78" t="str">
        <f t="shared" ref="J78:J81" si="11">IF(H78&lt;1000000,TEXT(H78/1000,"0.00""K"""),IF(H78&lt;1000000000,TEXT(H78/1000000,"0.00""M"""),IF(H78&lt;1000000000000,TEXT(H78/1000000000,"0.00""bn"""),TEXT(H78/100,"0.00""H"""))))</f>
        <v>76.13K</v>
      </c>
    </row>
    <row r="79" spans="1:12" x14ac:dyDescent="0.25">
      <c r="A79" t="s">
        <v>98</v>
      </c>
      <c r="B79" s="22">
        <v>0.11725380687308219</v>
      </c>
      <c r="D79" t="s">
        <v>100</v>
      </c>
      <c r="E79" s="9">
        <v>70833</v>
      </c>
      <c r="G79" t="s">
        <v>100</v>
      </c>
      <c r="H79">
        <v>70833</v>
      </c>
      <c r="I79" s="17" t="str">
        <f t="shared" si="10"/>
        <v xml:space="preserve"> </v>
      </c>
      <c r="J79" t="str">
        <f t="shared" si="11"/>
        <v>70.83K</v>
      </c>
    </row>
    <row r="80" spans="1:12" x14ac:dyDescent="0.25">
      <c r="A80" t="s">
        <v>101</v>
      </c>
      <c r="B80" s="22">
        <v>9.8078733372770843E-2</v>
      </c>
      <c r="D80" t="s">
        <v>96</v>
      </c>
      <c r="E80" s="9">
        <v>66641</v>
      </c>
      <c r="G80" t="s">
        <v>96</v>
      </c>
      <c r="H80">
        <v>66641</v>
      </c>
      <c r="I80" s="17" t="str">
        <f t="shared" si="10"/>
        <v xml:space="preserve"> </v>
      </c>
      <c r="J80" t="str">
        <f t="shared" si="11"/>
        <v>66.64K</v>
      </c>
    </row>
    <row r="81" spans="1:15" x14ac:dyDescent="0.25">
      <c r="D81" t="s">
        <v>102</v>
      </c>
      <c r="E81" s="9">
        <v>64863</v>
      </c>
      <c r="G81" t="s">
        <v>102</v>
      </c>
      <c r="H81">
        <v>64863</v>
      </c>
      <c r="I81" s="17" t="str">
        <f t="shared" si="10"/>
        <v xml:space="preserve"> </v>
      </c>
      <c r="J81" t="str">
        <f t="shared" si="11"/>
        <v>64.86K</v>
      </c>
    </row>
    <row r="82" spans="1:15" x14ac:dyDescent="0.25">
      <c r="D82" t="s">
        <v>98</v>
      </c>
      <c r="E82" s="9">
        <v>64234</v>
      </c>
      <c r="G82" t="s">
        <v>98</v>
      </c>
      <c r="H82">
        <v>64234</v>
      </c>
      <c r="I82" s="17" t="str">
        <f t="shared" si="10"/>
        <v xml:space="preserve"> </v>
      </c>
      <c r="J82" t="str">
        <f>IF(H82&lt;1000000,TEXT(H82/1000,"0.00""K"""),IF(H82&lt;1000000000,TEXT(H82/1000000,"0.00""M"""),IF(H82&lt;1000000000000,TEXT(H82/1000000000,"0.00""bn"""),TEXT(H82/100,"0.00""H"""))))</f>
        <v>64.23K</v>
      </c>
    </row>
    <row r="83" spans="1:15" x14ac:dyDescent="0.25">
      <c r="A83" s="6" t="s">
        <v>95</v>
      </c>
      <c r="B83" t="s">
        <v>1102</v>
      </c>
      <c r="D83" t="s">
        <v>97</v>
      </c>
      <c r="E83" s="9">
        <v>63879</v>
      </c>
      <c r="G83" t="s">
        <v>97</v>
      </c>
      <c r="H83">
        <v>63879</v>
      </c>
      <c r="I83" s="17" t="str">
        <f t="shared" si="10"/>
        <v xml:space="preserve"> </v>
      </c>
      <c r="J83" t="str">
        <f t="shared" ref="J83:J84" si="12">IF(H83&lt;1000000,TEXT(H83/1000,"0.00""K"""),IF(H83&lt;1000000000,TEXT(H83/1000000,"0.00""M"""),IF(H83&lt;1000000000000,TEXT(H83/1000000000,"0.00""bn"""),TEXT(H83/100,"0.00""H"""))))</f>
        <v>63.88K</v>
      </c>
    </row>
    <row r="84" spans="1:15" x14ac:dyDescent="0.25">
      <c r="A84" t="s">
        <v>99</v>
      </c>
      <c r="B84" s="22">
        <v>0.14182457656798383</v>
      </c>
      <c r="D84" t="s">
        <v>101</v>
      </c>
      <c r="E84" s="9">
        <v>54093</v>
      </c>
      <c r="G84" t="s">
        <v>101</v>
      </c>
      <c r="H84">
        <v>54093</v>
      </c>
      <c r="I84" s="17" t="str">
        <f t="shared" si="10"/>
        <v xml:space="preserve"> </v>
      </c>
      <c r="J84" t="str">
        <f t="shared" si="12"/>
        <v>54.09K</v>
      </c>
    </row>
    <row r="85" spans="1:15" x14ac:dyDescent="0.25">
      <c r="A85" t="s">
        <v>103</v>
      </c>
      <c r="B85" s="22">
        <v>0.14181898793600645</v>
      </c>
    </row>
    <row r="86" spans="1:15" ht="15.75" x14ac:dyDescent="0.25">
      <c r="A86" t="s">
        <v>100</v>
      </c>
      <c r="B86" s="22">
        <v>0.13195318961855723</v>
      </c>
      <c r="L86" s="26" t="s">
        <v>1124</v>
      </c>
      <c r="M86" s="26"/>
      <c r="N86" s="26"/>
      <c r="O86" s="26"/>
    </row>
    <row r="87" spans="1:15" ht="15.75" x14ac:dyDescent="0.25">
      <c r="A87" t="s">
        <v>96</v>
      </c>
      <c r="B87" s="22">
        <v>0.12414400786879383</v>
      </c>
      <c r="D87" s="26" t="s">
        <v>1124</v>
      </c>
      <c r="E87" s="26"/>
      <c r="F87" s="26"/>
      <c r="G87" s="26"/>
      <c r="I87" s="6" t="s">
        <v>95</v>
      </c>
      <c r="J87" t="s">
        <v>1105</v>
      </c>
      <c r="L87" s="16" t="s">
        <v>95</v>
      </c>
      <c r="M87" s="16" t="s">
        <v>1102</v>
      </c>
      <c r="N87" s="16" t="s">
        <v>1113</v>
      </c>
      <c r="O87" s="19" t="s">
        <v>1116</v>
      </c>
    </row>
    <row r="88" spans="1:15" x14ac:dyDescent="0.25">
      <c r="A88" t="s">
        <v>102</v>
      </c>
      <c r="B88" s="22">
        <v>0.12083181198351726</v>
      </c>
      <c r="D88" s="16" t="s">
        <v>95</v>
      </c>
      <c r="E88" s="16" t="s">
        <v>1102</v>
      </c>
      <c r="F88" s="16" t="s">
        <v>1113</v>
      </c>
      <c r="G88" s="19" t="s">
        <v>1116</v>
      </c>
      <c r="I88" t="s">
        <v>96</v>
      </c>
      <c r="J88" s="25">
        <v>31673.915679999998</v>
      </c>
      <c r="L88" t="s">
        <v>96</v>
      </c>
      <c r="M88" s="25">
        <v>31673.915679999998</v>
      </c>
      <c r="N88" s="17" t="str">
        <f>IF(L88=$H$19,M88," ")</f>
        <v xml:space="preserve"> </v>
      </c>
      <c r="O88" t="str">
        <f>IF(M88&lt;1000000,TEXT(M88/1000,"0.00""K"""),IF(M88&lt;1000000000,TEXT(M88/1000000,"0.00""M"""),IF(M88&lt;1000000000000,TEXT(M88/1000000000,"0.00""bn"""),TEXT(M88/100,"0.00""H"""))))</f>
        <v>31.67K</v>
      </c>
    </row>
    <row r="89" spans="1:15" x14ac:dyDescent="0.25">
      <c r="A89" t="s">
        <v>98</v>
      </c>
      <c r="B89" s="22">
        <v>0.1196600621455876</v>
      </c>
      <c r="D89" t="s">
        <v>99</v>
      </c>
      <c r="E89" s="22">
        <v>0.14520127270551383</v>
      </c>
      <c r="F89" s="17" t="str">
        <f>IF(D89=$H$19,E89," ")</f>
        <v xml:space="preserve"> </v>
      </c>
      <c r="G89" s="11">
        <v>1</v>
      </c>
      <c r="I89" t="s">
        <v>103</v>
      </c>
      <c r="J89" s="25">
        <v>31227.870000000003</v>
      </c>
      <c r="L89" t="s">
        <v>103</v>
      </c>
      <c r="M89" s="25">
        <v>31227.870000000003</v>
      </c>
      <c r="N89" s="17" t="str">
        <f t="shared" ref="N89:N95" si="13">IF(L89=$H$19,M89," ")</f>
        <v xml:space="preserve"> </v>
      </c>
      <c r="O89" t="str">
        <f t="shared" ref="O89:O92" si="14">IF(M89&lt;1000000,TEXT(M89/1000,"0.00""K"""),IF(M89&lt;1000000000,TEXT(M89/1000000,"0.00""M"""),IF(M89&lt;1000000000000,TEXT(M89/1000000000,"0.00""bn"""),TEXT(M89/100,"0.00""H"""))))</f>
        <v>31.23K</v>
      </c>
    </row>
    <row r="90" spans="1:15" x14ac:dyDescent="0.25">
      <c r="A90" t="s">
        <v>97</v>
      </c>
      <c r="B90" s="22">
        <v>0.11899874069492776</v>
      </c>
      <c r="D90" t="s">
        <v>103</v>
      </c>
      <c r="E90" s="22">
        <v>0.13694948318779457</v>
      </c>
      <c r="F90" s="17" t="str">
        <f t="shared" ref="F90:F96" si="15">IF(D90=$H$19,E90," ")</f>
        <v xml:space="preserve"> </v>
      </c>
      <c r="G90" s="11">
        <v>1</v>
      </c>
      <c r="I90" t="s">
        <v>102</v>
      </c>
      <c r="J90" s="25">
        <v>30200.08475409836</v>
      </c>
      <c r="L90" t="s">
        <v>102</v>
      </c>
      <c r="M90" s="25">
        <v>30200.08475409836</v>
      </c>
      <c r="N90" s="17" t="str">
        <f t="shared" si="13"/>
        <v xml:space="preserve"> </v>
      </c>
      <c r="O90" t="str">
        <f t="shared" si="14"/>
        <v>30.20K</v>
      </c>
    </row>
    <row r="91" spans="1:15" x14ac:dyDescent="0.25">
      <c r="A91" t="s">
        <v>101</v>
      </c>
      <c r="B91" s="22">
        <v>0.10076862318462605</v>
      </c>
      <c r="D91" t="s">
        <v>100</v>
      </c>
      <c r="E91" s="22">
        <v>0.13338333170244213</v>
      </c>
      <c r="F91" s="17" t="str">
        <f t="shared" si="15"/>
        <v xml:space="preserve"> </v>
      </c>
      <c r="G91" s="11">
        <v>1</v>
      </c>
      <c r="I91" t="s">
        <v>97</v>
      </c>
      <c r="J91" s="25">
        <v>30126.338306451613</v>
      </c>
      <c r="L91" t="s">
        <v>97</v>
      </c>
      <c r="M91" s="25">
        <v>30126.338306451613</v>
      </c>
      <c r="N91" s="17" t="str">
        <f t="shared" si="13"/>
        <v xml:space="preserve"> </v>
      </c>
      <c r="O91" t="str">
        <f t="shared" si="14"/>
        <v>30.13K</v>
      </c>
    </row>
    <row r="92" spans="1:15" x14ac:dyDescent="0.25">
      <c r="D92" t="s">
        <v>98</v>
      </c>
      <c r="E92" s="22">
        <v>0.12665650017952124</v>
      </c>
      <c r="F92" s="17" t="str">
        <f t="shared" si="15"/>
        <v xml:space="preserve"> </v>
      </c>
      <c r="G92" s="11">
        <v>1</v>
      </c>
      <c r="I92" t="s">
        <v>99</v>
      </c>
      <c r="J92" s="25">
        <v>29678.281729323309</v>
      </c>
      <c r="L92" t="s">
        <v>99</v>
      </c>
      <c r="M92" s="25">
        <v>29678.281729323309</v>
      </c>
      <c r="N92" s="17" t="str">
        <f t="shared" si="13"/>
        <v xml:space="preserve"> </v>
      </c>
      <c r="O92" t="str">
        <f t="shared" si="14"/>
        <v>29.68K</v>
      </c>
    </row>
    <row r="93" spans="1:15" x14ac:dyDescent="0.25">
      <c r="D93" t="s">
        <v>96</v>
      </c>
      <c r="E93" s="22">
        <v>0.12033980770886131</v>
      </c>
      <c r="F93" s="17" t="str">
        <f t="shared" si="15"/>
        <v xml:space="preserve"> </v>
      </c>
      <c r="G93" s="11">
        <v>1</v>
      </c>
      <c r="I93" t="s">
        <v>100</v>
      </c>
      <c r="J93" s="25">
        <v>29305.853237410072</v>
      </c>
      <c r="L93" t="s">
        <v>100</v>
      </c>
      <c r="M93" s="25">
        <v>29305.853237410072</v>
      </c>
      <c r="N93" s="17" t="str">
        <f t="shared" si="13"/>
        <v xml:space="preserve"> </v>
      </c>
      <c r="O93" t="str">
        <f>IF(M93&lt;1000000,TEXT(M93/1000,"0.00""K"""),IF(M93&lt;1000000000,TEXT(M93/1000000,"0.00""M"""),IF(M93&lt;1000000000000,TEXT(M93/1000000000,"0.00""bn"""),TEXT(M93/100,"0.00""H"""))))</f>
        <v>29.31K</v>
      </c>
    </row>
    <row r="94" spans="1:15" x14ac:dyDescent="0.25">
      <c r="D94" t="s">
        <v>102</v>
      </c>
      <c r="E94" s="22">
        <v>0.1179085574713761</v>
      </c>
      <c r="F94" s="17" t="str">
        <f t="shared" si="15"/>
        <v xml:space="preserve"> </v>
      </c>
      <c r="G94" s="11">
        <v>1</v>
      </c>
      <c r="I94" t="s">
        <v>101</v>
      </c>
      <c r="J94" s="25">
        <v>29061.767326732672</v>
      </c>
      <c r="L94" t="s">
        <v>101</v>
      </c>
      <c r="M94" s="25">
        <v>29061.767326732672</v>
      </c>
      <c r="N94" s="17" t="str">
        <f t="shared" si="13"/>
        <v xml:space="preserve"> </v>
      </c>
      <c r="O94" t="str">
        <f t="shared" ref="O94:O95" si="16">IF(M94&lt;1000000,TEXT(M94/1000,"0.00""K"""),IF(M94&lt;1000000000,TEXT(M94/1000000,"0.00""M"""),IF(M94&lt;1000000000000,TEXT(M94/1000000000,"0.00""bn"""),TEXT(M94/100,"0.00""H"""))))</f>
        <v>29.06K</v>
      </c>
    </row>
    <row r="95" spans="1:15" x14ac:dyDescent="0.25">
      <c r="D95" t="s">
        <v>97</v>
      </c>
      <c r="E95" s="22">
        <v>0.11719570305908948</v>
      </c>
      <c r="F95" s="17" t="str">
        <f t="shared" si="15"/>
        <v xml:space="preserve"> </v>
      </c>
      <c r="G95" s="11">
        <v>1</v>
      </c>
      <c r="I95" t="s">
        <v>98</v>
      </c>
      <c r="J95" s="25">
        <v>28566.641833333335</v>
      </c>
      <c r="L95" t="s">
        <v>98</v>
      </c>
      <c r="M95" s="25">
        <v>28566.641833333335</v>
      </c>
      <c r="N95" s="17" t="str">
        <f t="shared" si="13"/>
        <v xml:space="preserve"> </v>
      </c>
      <c r="O95" t="str">
        <f t="shared" si="16"/>
        <v>28.57K</v>
      </c>
    </row>
    <row r="96" spans="1:15" x14ac:dyDescent="0.25">
      <c r="D96" t="s">
        <v>101</v>
      </c>
      <c r="E96" s="22">
        <v>0.1023653439854014</v>
      </c>
      <c r="F96" s="17" t="str">
        <f t="shared" si="15"/>
        <v xml:space="preserve"> </v>
      </c>
      <c r="G96" s="11">
        <v>1</v>
      </c>
    </row>
    <row r="98" spans="1:17" ht="15.75" x14ac:dyDescent="0.25">
      <c r="D98" s="26" t="s">
        <v>1130</v>
      </c>
      <c r="E98" s="26"/>
      <c r="F98" s="26"/>
      <c r="G98" s="26"/>
      <c r="I98" s="26" t="s">
        <v>1131</v>
      </c>
      <c r="J98" s="26"/>
      <c r="K98" s="26"/>
      <c r="L98" s="26"/>
      <c r="N98" s="26" t="s">
        <v>1132</v>
      </c>
      <c r="O98" s="26"/>
      <c r="P98" s="26"/>
      <c r="Q98" s="26"/>
    </row>
    <row r="99" spans="1:17" x14ac:dyDescent="0.25">
      <c r="A99" s="6" t="s">
        <v>1065</v>
      </c>
      <c r="B99" t="s">
        <v>1102</v>
      </c>
      <c r="D99" s="16" t="s">
        <v>95</v>
      </c>
      <c r="E99" s="16" t="s">
        <v>1075</v>
      </c>
      <c r="F99" s="16" t="s">
        <v>1113</v>
      </c>
      <c r="G99" s="19" t="s">
        <v>1116</v>
      </c>
      <c r="I99" s="16" t="s">
        <v>84</v>
      </c>
      <c r="J99" s="16" t="s">
        <v>1077</v>
      </c>
      <c r="K99" s="16" t="s">
        <v>1113</v>
      </c>
      <c r="L99" s="19" t="s">
        <v>1116</v>
      </c>
      <c r="N99" s="16" t="s">
        <v>84</v>
      </c>
      <c r="O99" s="16" t="s">
        <v>1133</v>
      </c>
      <c r="P99" s="16" t="s">
        <v>1113</v>
      </c>
      <c r="Q99" s="19" t="s">
        <v>1116</v>
      </c>
    </row>
    <row r="100" spans="1:17" x14ac:dyDescent="0.25">
      <c r="A100" t="s">
        <v>59</v>
      </c>
      <c r="B100" s="9">
        <v>59949</v>
      </c>
      <c r="D100" t="s">
        <v>91</v>
      </c>
      <c r="E100" s="7">
        <v>383051968.33999997</v>
      </c>
      <c r="F100" s="17" t="str">
        <f>IF(D100=$E$46,E100," ")</f>
        <v xml:space="preserve"> </v>
      </c>
      <c r="G100" t="str">
        <f>IF(E100&lt;1000000,TEXT(E100/1000,"0.00""K"""),IF(E100&lt;1000000000,TEXT(E100/1000000,"0.00""M"""),IF(E100&lt;1000000000000,TEXT(E100/1000000000,"0.00""bn"""),TEXT(E100/100,"0.00""H"""))))</f>
        <v>383.05M</v>
      </c>
      <c r="I100" t="s">
        <v>91</v>
      </c>
      <c r="J100" s="7">
        <v>1867914625.1800005</v>
      </c>
      <c r="K100" s="17" t="str">
        <f>IF(I100=$E$46,J100," ")</f>
        <v xml:space="preserve"> </v>
      </c>
      <c r="L100" t="str">
        <f>IF(J100&lt;1000000,TEXT(J100/1000,"0.00""K"""),IF(J100&lt;1000000000,TEXT(J100/1000000,"0.00""M"""),IF(J100&lt;1000000000000,TEXT(J100/1000000000,"0.00""bn"""),TEXT(J100/100,"0.00""H"""))))</f>
        <v>1.87bn</v>
      </c>
      <c r="N100" t="s">
        <v>92</v>
      </c>
      <c r="O100" s="7">
        <v>60724</v>
      </c>
      <c r="P100" s="17" t="str">
        <f>IF(N100=$E$46,O100," ")</f>
        <v xml:space="preserve"> </v>
      </c>
      <c r="Q100" t="str">
        <f>IF(O100&lt;1000000,TEXT(O100/1000,"0.00""K"""),IF(O100&lt;1000000000,TEXT(O100/1000000,"0.00""M"""),IF(O100&lt;1000000000000,TEXT(O100/1000000000,"0.00""bn"""),TEXT(O100/100,"0.00""H"""))))</f>
        <v>60.72K</v>
      </c>
    </row>
    <row r="101" spans="1:17" x14ac:dyDescent="0.25">
      <c r="A101" t="s">
        <v>66</v>
      </c>
      <c r="B101" s="9">
        <v>59769</v>
      </c>
      <c r="D101" t="s">
        <v>92</v>
      </c>
      <c r="E101" s="7">
        <v>371301964.62</v>
      </c>
      <c r="F101" s="17" t="str">
        <f t="shared" ref="F101:F109" si="17">IF(D101=$E$46,E101," ")</f>
        <v xml:space="preserve"> </v>
      </c>
      <c r="G101" t="str">
        <f t="shared" ref="G101:G104" si="18">IF(E101&lt;1000000,TEXT(E101/1000,"0.00""K"""),IF(E101&lt;1000000000,TEXT(E101/1000000,"0.00""M"""),IF(E101&lt;1000000000000,TEXT(E101/1000000000,"0.00""bn"""),TEXT(E101/100,"0.00""H"""))))</f>
        <v>371.30M</v>
      </c>
      <c r="I101" t="s">
        <v>92</v>
      </c>
      <c r="J101" s="7">
        <v>1732721289.7200007</v>
      </c>
      <c r="K101" s="17" t="str">
        <f t="shared" ref="K101:K109" si="19">IF(I101=$E$46,J101," ")</f>
        <v xml:space="preserve"> </v>
      </c>
      <c r="L101" t="str">
        <f t="shared" ref="L101:L104" si="20">IF(J101&lt;1000000,TEXT(J101/1000,"0.00""K"""),IF(J101&lt;1000000000,TEXT(J101/1000000,"0.00""M"""),IF(J101&lt;1000000000000,TEXT(J101/1000000000,"0.00""bn"""),TEXT(J101/100,"0.00""H"""))))</f>
        <v>1.73bn</v>
      </c>
      <c r="N101" t="s">
        <v>91</v>
      </c>
      <c r="O101" s="7">
        <v>59944</v>
      </c>
      <c r="P101" s="17" t="str">
        <f t="shared" ref="P101:P109" si="21">IF(N101=$E$46,O101," ")</f>
        <v xml:space="preserve"> </v>
      </c>
      <c r="Q101" t="str">
        <f t="shared" ref="Q101:Q104" si="22">IF(O101&lt;1000000,TEXT(O101/1000,"0.00""K"""),IF(O101&lt;1000000000,TEXT(O101/1000000,"0.00""M"""),IF(O101&lt;1000000000000,TEXT(O101/1000000000,"0.00""bn"""),TEXT(O101/100,"0.00""H"""))))</f>
        <v>59.94K</v>
      </c>
    </row>
    <row r="102" spans="1:17" x14ac:dyDescent="0.25">
      <c r="A102" t="s">
        <v>54</v>
      </c>
      <c r="B102" s="9">
        <v>56997</v>
      </c>
      <c r="D102" t="s">
        <v>87</v>
      </c>
      <c r="E102" s="7">
        <v>345639629.63</v>
      </c>
      <c r="F102" s="17" t="str">
        <f t="shared" si="17"/>
        <v xml:space="preserve"> </v>
      </c>
      <c r="G102" t="str">
        <f t="shared" si="18"/>
        <v>345.64M</v>
      </c>
      <c r="I102" t="s">
        <v>86</v>
      </c>
      <c r="J102" s="7">
        <v>1706071643.6099999</v>
      </c>
      <c r="K102" s="17" t="str">
        <f t="shared" si="19"/>
        <v xml:space="preserve"> </v>
      </c>
      <c r="L102" t="str">
        <f t="shared" si="20"/>
        <v>1.71bn</v>
      </c>
      <c r="N102" t="s">
        <v>87</v>
      </c>
      <c r="O102" s="7">
        <v>55833</v>
      </c>
      <c r="P102" s="17" t="str">
        <f t="shared" si="21"/>
        <v xml:space="preserve"> </v>
      </c>
      <c r="Q102" t="str">
        <f t="shared" si="22"/>
        <v>55.83K</v>
      </c>
    </row>
    <row r="103" spans="1:17" x14ac:dyDescent="0.25">
      <c r="A103" t="s">
        <v>65</v>
      </c>
      <c r="B103" s="9">
        <v>53929</v>
      </c>
      <c r="D103" t="s">
        <v>85</v>
      </c>
      <c r="E103" s="7">
        <v>336966268.86000001</v>
      </c>
      <c r="F103" s="17" t="str">
        <f t="shared" si="17"/>
        <v xml:space="preserve"> </v>
      </c>
      <c r="G103" t="str">
        <f t="shared" si="18"/>
        <v>336.97M</v>
      </c>
      <c r="I103" t="s">
        <v>88</v>
      </c>
      <c r="J103" s="7">
        <v>1704147641.289999</v>
      </c>
      <c r="K103" s="17" t="str">
        <f t="shared" si="19"/>
        <v xml:space="preserve"> </v>
      </c>
      <c r="L103" t="str">
        <f t="shared" si="20"/>
        <v>1.70bn</v>
      </c>
      <c r="N103" t="s">
        <v>88</v>
      </c>
      <c r="O103" s="7">
        <v>54717</v>
      </c>
      <c r="P103" s="17" t="str">
        <f t="shared" si="21"/>
        <v xml:space="preserve"> </v>
      </c>
      <c r="Q103" t="str">
        <f t="shared" si="22"/>
        <v>54.72K</v>
      </c>
    </row>
    <row r="104" spans="1:17" x14ac:dyDescent="0.25">
      <c r="A104" t="s">
        <v>61</v>
      </c>
      <c r="B104" s="9">
        <v>52187</v>
      </c>
      <c r="D104" t="s">
        <v>88</v>
      </c>
      <c r="E104" s="7">
        <v>325659627.66000003</v>
      </c>
      <c r="F104" s="17" t="str">
        <f t="shared" si="17"/>
        <v xml:space="preserve"> </v>
      </c>
      <c r="G104" t="str">
        <f t="shared" si="18"/>
        <v>325.66M</v>
      </c>
      <c r="I104" t="s">
        <v>87</v>
      </c>
      <c r="J104" s="7">
        <v>1647087954.7200005</v>
      </c>
      <c r="K104" s="17" t="str">
        <f t="shared" si="19"/>
        <v xml:space="preserve"> </v>
      </c>
      <c r="L104" t="str">
        <f t="shared" si="20"/>
        <v>1.65bn</v>
      </c>
      <c r="N104" t="s">
        <v>93</v>
      </c>
      <c r="O104" s="7">
        <v>52139</v>
      </c>
      <c r="P104" s="17" t="str">
        <f t="shared" si="21"/>
        <v xml:space="preserve"> </v>
      </c>
      <c r="Q104" t="str">
        <f t="shared" si="22"/>
        <v>52.14K</v>
      </c>
    </row>
    <row r="105" spans="1:17" x14ac:dyDescent="0.25">
      <c r="A105" t="s">
        <v>45</v>
      </c>
      <c r="B105" s="9">
        <v>51883</v>
      </c>
      <c r="D105" t="s">
        <v>86</v>
      </c>
      <c r="E105" s="7">
        <v>315610854.63</v>
      </c>
      <c r="F105" s="17" t="str">
        <f t="shared" si="17"/>
        <v xml:space="preserve"> </v>
      </c>
      <c r="G105" t="str">
        <f>IF(E105&lt;1000000,TEXT(E105/1000,"0.00""K"""),IF(E105&lt;1000000000,TEXT(E105/1000000,"0.00""M"""),IF(E105&lt;1000000000000,TEXT(E105/1000000000,"0.00""bn"""),TEXT(E105/100,"0.00""H"""))))</f>
        <v>315.61M</v>
      </c>
      <c r="I105" t="s">
        <v>85</v>
      </c>
      <c r="J105" s="7">
        <v>1615237652.0799997</v>
      </c>
      <c r="K105" s="17" t="str">
        <f t="shared" si="19"/>
        <v xml:space="preserve"> </v>
      </c>
      <c r="L105" t="str">
        <f>IF(J105&lt;1000000,TEXT(J105/1000,"0.00""K"""),IF(J105&lt;1000000000,TEXT(J105/1000000,"0.00""M"""),IF(J105&lt;1000000000000,TEXT(J105/1000000000,"0.00""bn"""),TEXT(J105/100,"0.00""H"""))))</f>
        <v>1.62bn</v>
      </c>
      <c r="N105" t="s">
        <v>86</v>
      </c>
      <c r="O105" s="7">
        <v>52035</v>
      </c>
      <c r="P105" s="17" t="str">
        <f t="shared" si="21"/>
        <v xml:space="preserve"> </v>
      </c>
      <c r="Q105" t="str">
        <f>IF(O105&lt;1000000,TEXT(O105/1000,"0.00""K"""),IF(O105&lt;1000000000,TEXT(O105/1000000,"0.00""M"""),IF(O105&lt;1000000000000,TEXT(O105/1000000000,"0.00""bn"""),TEXT(O105/100,"0.00""H"""))))</f>
        <v>52.04K</v>
      </c>
    </row>
    <row r="106" spans="1:17" x14ac:dyDescent="0.25">
      <c r="A106" t="s">
        <v>52</v>
      </c>
      <c r="B106" s="9">
        <v>51850</v>
      </c>
      <c r="D106" t="s">
        <v>90</v>
      </c>
      <c r="E106" s="7">
        <v>311948626.94</v>
      </c>
      <c r="F106" s="17" t="str">
        <f t="shared" si="17"/>
        <v xml:space="preserve"> </v>
      </c>
      <c r="G106" t="str">
        <f t="shared" ref="G106:G109" si="23">IF(E106&lt;1000000,TEXT(E106/1000,"0.00""K"""),IF(E106&lt;1000000000,TEXT(E106/1000000,"0.00""M"""),IF(E106&lt;1000000000000,TEXT(E106/1000000000,"0.00""bn"""),TEXT(E106/100,"0.00""H"""))))</f>
        <v>311.95M</v>
      </c>
      <c r="I106" t="s">
        <v>90</v>
      </c>
      <c r="J106" s="7">
        <v>1541529740.6000009</v>
      </c>
      <c r="K106" s="17" t="str">
        <f t="shared" si="19"/>
        <v xml:space="preserve"> </v>
      </c>
      <c r="L106" t="str">
        <f t="shared" ref="L106:L109" si="24">IF(J106&lt;1000000,TEXT(J106/1000,"0.00""K"""),IF(J106&lt;1000000000,TEXT(J106/1000000,"0.00""M"""),IF(J106&lt;1000000000000,TEXT(J106/1000000000,"0.00""bn"""),TEXT(J106/100,"0.00""H"""))))</f>
        <v>1.54bn</v>
      </c>
      <c r="N106" t="s">
        <v>85</v>
      </c>
      <c r="O106" s="7">
        <v>52010</v>
      </c>
      <c r="P106" s="17" t="str">
        <f t="shared" si="21"/>
        <v xml:space="preserve"> </v>
      </c>
      <c r="Q106" t="str">
        <f t="shared" ref="Q106:Q109" si="25">IF(O106&lt;1000000,TEXT(O106/1000,"0.00""K"""),IF(O106&lt;1000000000,TEXT(O106/1000000,"0.00""M"""),IF(O106&lt;1000000000000,TEXT(O106/1000000000,"0.00""bn"""),TEXT(O106/100,"0.00""H"""))))</f>
        <v>52.01K</v>
      </c>
    </row>
    <row r="107" spans="1:17" x14ac:dyDescent="0.25">
      <c r="A107" t="s">
        <v>69</v>
      </c>
      <c r="B107" s="9">
        <v>51450</v>
      </c>
      <c r="D107" t="s">
        <v>89</v>
      </c>
      <c r="E107" s="7">
        <v>309214754.36000001</v>
      </c>
      <c r="F107" s="17" t="str">
        <f t="shared" si="17"/>
        <v xml:space="preserve"> </v>
      </c>
      <c r="G107" t="str">
        <f t="shared" si="23"/>
        <v>309.21M</v>
      </c>
      <c r="I107" t="s">
        <v>89</v>
      </c>
      <c r="J107" s="7">
        <v>1506892570.6000001</v>
      </c>
      <c r="K107" s="17" t="str">
        <f>IF(I107=$E$46,J107," ")</f>
        <v xml:space="preserve"> </v>
      </c>
      <c r="L107" t="str">
        <f t="shared" si="24"/>
        <v>1.51bn</v>
      </c>
      <c r="N107" t="s">
        <v>90</v>
      </c>
      <c r="O107" s="7">
        <v>51565</v>
      </c>
      <c r="P107" s="17" t="str">
        <f t="shared" si="21"/>
        <v xml:space="preserve"> </v>
      </c>
      <c r="Q107" t="str">
        <f t="shared" si="25"/>
        <v>51.57K</v>
      </c>
    </row>
    <row r="108" spans="1:17" x14ac:dyDescent="0.25">
      <c r="A108" t="s">
        <v>57</v>
      </c>
      <c r="B108" s="9">
        <v>50453</v>
      </c>
      <c r="D108" t="s">
        <v>93</v>
      </c>
      <c r="E108" s="7">
        <v>306226282.44999999</v>
      </c>
      <c r="F108" s="17" t="str">
        <f t="shared" si="17"/>
        <v xml:space="preserve"> </v>
      </c>
      <c r="G108" t="str">
        <f t="shared" si="23"/>
        <v>306.23M</v>
      </c>
      <c r="I108" t="s">
        <v>93</v>
      </c>
      <c r="J108" s="7">
        <v>1503023344.2999997</v>
      </c>
      <c r="K108" s="17" t="str">
        <f t="shared" si="19"/>
        <v xml:space="preserve"> </v>
      </c>
      <c r="L108" t="str">
        <f t="shared" si="24"/>
        <v>1.50bn</v>
      </c>
      <c r="N108" t="s">
        <v>89</v>
      </c>
      <c r="O108" s="7">
        <v>50633</v>
      </c>
      <c r="P108" s="17" t="str">
        <f t="shared" si="21"/>
        <v xml:space="preserve"> </v>
      </c>
      <c r="Q108" t="str">
        <f t="shared" si="25"/>
        <v>50.63K</v>
      </c>
    </row>
    <row r="109" spans="1:17" x14ac:dyDescent="0.25">
      <c r="A109" t="s">
        <v>48</v>
      </c>
      <c r="B109" s="9">
        <v>48337</v>
      </c>
      <c r="D109" t="s">
        <v>94</v>
      </c>
      <c r="E109" s="7">
        <v>282829177.89999998</v>
      </c>
      <c r="F109" s="17" t="str">
        <f t="shared" si="17"/>
        <v xml:space="preserve"> </v>
      </c>
      <c r="G109" t="str">
        <f t="shared" si="23"/>
        <v>282.83M</v>
      </c>
      <c r="I109" t="s">
        <v>94</v>
      </c>
      <c r="J109" s="7">
        <v>1493038016.4699998</v>
      </c>
      <c r="K109" s="17" t="str">
        <f t="shared" si="19"/>
        <v xml:space="preserve"> </v>
      </c>
      <c r="L109" t="str">
        <f t="shared" si="24"/>
        <v>1.49bn</v>
      </c>
      <c r="N109" t="s">
        <v>94</v>
      </c>
      <c r="O109" s="7">
        <v>47204</v>
      </c>
      <c r="P109" s="17" t="str">
        <f t="shared" si="21"/>
        <v xml:space="preserve"> </v>
      </c>
      <c r="Q109" t="str">
        <f t="shared" si="25"/>
        <v>47.20K</v>
      </c>
    </row>
    <row r="112" spans="1:17" ht="15.75" x14ac:dyDescent="0.25">
      <c r="D112" s="26" t="s">
        <v>1134</v>
      </c>
      <c r="E112" s="26"/>
      <c r="F112" s="26"/>
      <c r="G112" s="26"/>
      <c r="I112" s="26" t="s">
        <v>1135</v>
      </c>
      <c r="J112" s="26"/>
      <c r="K112" s="26"/>
      <c r="L112" s="26"/>
      <c r="N112" s="26" t="s">
        <v>1136</v>
      </c>
      <c r="O112" s="26"/>
      <c r="P112" s="26"/>
      <c r="Q112" s="26"/>
    </row>
    <row r="113" spans="4:17" x14ac:dyDescent="0.25">
      <c r="D113" s="16" t="s">
        <v>1065</v>
      </c>
      <c r="E113" s="16" t="s">
        <v>1077</v>
      </c>
      <c r="F113" s="16" t="s">
        <v>1113</v>
      </c>
      <c r="G113" s="19" t="s">
        <v>1116</v>
      </c>
      <c r="I113" s="16" t="s">
        <v>1065</v>
      </c>
      <c r="J113" s="16" t="s">
        <v>1077</v>
      </c>
      <c r="K113" s="16" t="s">
        <v>1113</v>
      </c>
      <c r="L113" s="19" t="s">
        <v>1116</v>
      </c>
      <c r="N113" s="16" t="s">
        <v>1065</v>
      </c>
      <c r="O113" s="16" t="s">
        <v>1077</v>
      </c>
      <c r="P113" s="16" t="s">
        <v>1113</v>
      </c>
      <c r="Q113" s="19" t="s">
        <v>1116</v>
      </c>
    </row>
    <row r="114" spans="4:17" x14ac:dyDescent="0.25">
      <c r="D114" t="s">
        <v>66</v>
      </c>
      <c r="E114" s="7">
        <v>1962586623.2000005</v>
      </c>
      <c r="F114" s="17" t="str">
        <f>IF(D114=$E$126,E114," ")</f>
        <v xml:space="preserve"> </v>
      </c>
      <c r="G114" t="str">
        <f>IF(E114&lt;1000000,TEXT(E114/1000,"0.00""K"""),IF(E114&lt;1000000000,TEXT(E114/1000000,"0.00""M"""),IF(E114&lt;1000000000000,TEXT(E114/1000000000,"0.00""bn"""),TEXT(E114/100,"0.00""H"""))))</f>
        <v>1.96bn</v>
      </c>
      <c r="I114" t="s">
        <v>59</v>
      </c>
      <c r="J114" s="7">
        <v>368834839.00999999</v>
      </c>
      <c r="K114" s="17" t="str">
        <f>IF(I114=$E$126,J114," ")</f>
        <v xml:space="preserve"> </v>
      </c>
      <c r="L114" t="str">
        <f>IF(J114&lt;1000000,TEXT(J114/1000,"0.00""K"""),IF(J114&lt;1000000000,TEXT(J114/1000000,"0.00""M"""),IF(J114&lt;1000000000000,TEXT(J114/1000000000,"0.00""bn"""),TEXT(J114/100,"0.00""H"""))))</f>
        <v>368.83M</v>
      </c>
      <c r="N114" t="s">
        <v>59</v>
      </c>
      <c r="O114" s="9">
        <v>59949</v>
      </c>
      <c r="P114" s="17" t="str">
        <f>IF(N114=$E$126,O114," ")</f>
        <v xml:space="preserve"> </v>
      </c>
      <c r="Q114" t="str">
        <f>IF(O114&lt;1000000,TEXT(O114/1000,"0.00""K"""),IF(O114&lt;1000000000,TEXT(O114/1000000,"0.00""M"""),IF(O114&lt;1000000000000,TEXT(O114/1000000000,"0.00""bn"""),TEXT(O114/100,"0.00""H"""))))</f>
        <v>59.95K</v>
      </c>
    </row>
    <row r="115" spans="4:17" x14ac:dyDescent="0.25">
      <c r="D115" t="s">
        <v>59</v>
      </c>
      <c r="E115" s="7">
        <v>1831246092.8399999</v>
      </c>
      <c r="F115" s="17" t="str">
        <f t="shared" ref="F115:F123" si="26">IF(D115=$E$126,E115," ")</f>
        <v xml:space="preserve"> </v>
      </c>
      <c r="G115" t="str">
        <f t="shared" ref="G115:G118" si="27">IF(E115&lt;1000000,TEXT(E115/1000,"0.00""K"""),IF(E115&lt;1000000000,TEXT(E115/1000000,"0.00""M"""),IF(E115&lt;1000000000000,TEXT(E115/1000000000,"0.00""bn"""),TEXT(E115/100,"0.00""H"""))))</f>
        <v>1.83bn</v>
      </c>
      <c r="I115" t="s">
        <v>66</v>
      </c>
      <c r="J115" s="7">
        <v>359451824.29000002</v>
      </c>
      <c r="K115" s="17" t="str">
        <f t="shared" ref="K115:K123" si="28">IF(I115=$E$126,J115," ")</f>
        <v xml:space="preserve"> </v>
      </c>
      <c r="L115" t="str">
        <f t="shared" ref="L115:L118" si="29">IF(J115&lt;1000000,TEXT(J115/1000,"0.00""K"""),IF(J115&lt;1000000000,TEXT(J115/1000000,"0.00""M"""),IF(J115&lt;1000000000000,TEXT(J115/1000000000,"0.00""bn"""),TEXT(J115/100,"0.00""H"""))))</f>
        <v>359.45M</v>
      </c>
      <c r="N115" t="s">
        <v>66</v>
      </c>
      <c r="O115" s="9">
        <v>59769</v>
      </c>
      <c r="P115" s="17" t="str">
        <f t="shared" ref="P115:P123" si="30">IF(N115=$E$126,O115," ")</f>
        <v xml:space="preserve"> </v>
      </c>
      <c r="Q115" t="str">
        <f t="shared" ref="Q115:Q118" si="31">IF(O115&lt;1000000,TEXT(O115/1000,"0.00""K"""),IF(O115&lt;1000000000,TEXT(O115/1000000,"0.00""M"""),IF(O115&lt;1000000000000,TEXT(O115/1000000000,"0.00""bn"""),TEXT(O115/100,"0.00""H"""))))</f>
        <v>59.77K</v>
      </c>
    </row>
    <row r="116" spans="4:17" x14ac:dyDescent="0.25">
      <c r="D116" t="s">
        <v>54</v>
      </c>
      <c r="E116" s="7">
        <v>1805863662.8</v>
      </c>
      <c r="F116" s="17" t="str">
        <f t="shared" si="26"/>
        <v xml:space="preserve"> </v>
      </c>
      <c r="G116" t="str">
        <f t="shared" si="27"/>
        <v>1.81bn</v>
      </c>
      <c r="I116" t="s">
        <v>54</v>
      </c>
      <c r="J116" s="7">
        <v>351139111.13</v>
      </c>
      <c r="K116" s="17" t="str">
        <f t="shared" si="28"/>
        <v xml:space="preserve"> </v>
      </c>
      <c r="L116" t="str">
        <f t="shared" si="29"/>
        <v>351.14M</v>
      </c>
      <c r="N116" t="s">
        <v>54</v>
      </c>
      <c r="O116" s="9">
        <v>56997</v>
      </c>
      <c r="P116" s="17" t="str">
        <f t="shared" si="30"/>
        <v xml:space="preserve"> </v>
      </c>
      <c r="Q116" t="str">
        <f t="shared" si="31"/>
        <v>57.00K</v>
      </c>
    </row>
    <row r="117" spans="4:17" x14ac:dyDescent="0.25">
      <c r="D117" t="s">
        <v>65</v>
      </c>
      <c r="E117" s="7">
        <v>1663789719.9299996</v>
      </c>
      <c r="F117" s="17" t="str">
        <f t="shared" si="26"/>
        <v xml:space="preserve"> </v>
      </c>
      <c r="G117" t="str">
        <f t="shared" si="27"/>
        <v>1.66bn</v>
      </c>
      <c r="I117" t="s">
        <v>45</v>
      </c>
      <c r="J117" s="7">
        <v>335468827.94</v>
      </c>
      <c r="K117" s="17" t="str">
        <f t="shared" si="28"/>
        <v xml:space="preserve"> </v>
      </c>
      <c r="L117" t="str">
        <f t="shared" si="29"/>
        <v>335.47M</v>
      </c>
      <c r="N117" t="s">
        <v>65</v>
      </c>
      <c r="O117" s="9">
        <v>53929</v>
      </c>
      <c r="P117" s="17" t="str">
        <f t="shared" si="30"/>
        <v xml:space="preserve"> </v>
      </c>
      <c r="Q117" t="str">
        <f t="shared" si="31"/>
        <v>53.93K</v>
      </c>
    </row>
    <row r="118" spans="4:17" x14ac:dyDescent="0.25">
      <c r="D118" t="s">
        <v>52</v>
      </c>
      <c r="E118" s="7">
        <v>1605706575.0699999</v>
      </c>
      <c r="F118" s="17" t="str">
        <f t="shared" si="26"/>
        <v xml:space="preserve"> </v>
      </c>
      <c r="G118" t="str">
        <f t="shared" si="27"/>
        <v>1.61bn</v>
      </c>
      <c r="I118" t="s">
        <v>65</v>
      </c>
      <c r="J118" s="7">
        <v>330684287.17000002</v>
      </c>
      <c r="K118" s="17" t="str">
        <f t="shared" si="28"/>
        <v xml:space="preserve"> </v>
      </c>
      <c r="L118" t="str">
        <f t="shared" si="29"/>
        <v>330.68M</v>
      </c>
      <c r="N118" t="s">
        <v>61</v>
      </c>
      <c r="O118" s="9">
        <v>52187</v>
      </c>
      <c r="P118" s="17" t="str">
        <f t="shared" si="30"/>
        <v xml:space="preserve"> </v>
      </c>
      <c r="Q118" t="str">
        <f t="shared" si="31"/>
        <v>52.19K</v>
      </c>
    </row>
    <row r="119" spans="4:17" x14ac:dyDescent="0.25">
      <c r="D119" t="s">
        <v>57</v>
      </c>
      <c r="E119" s="7">
        <v>1534358434.5100007</v>
      </c>
      <c r="F119" s="17" t="str">
        <f t="shared" si="26"/>
        <v xml:space="preserve"> </v>
      </c>
      <c r="G119" t="str">
        <f>IF(E119&lt;1000000,TEXT(E119/1000,"0.00""K"""),IF(E119&lt;1000000000,TEXT(E119/1000000,"0.00""M"""),IF(E119&lt;1000000000000,TEXT(E119/1000000000,"0.00""bn"""),TEXT(E119/100,"0.00""H"""))))</f>
        <v>1.53bn</v>
      </c>
      <c r="I119" t="s">
        <v>52</v>
      </c>
      <c r="J119" s="7">
        <v>325684381.94999999</v>
      </c>
      <c r="K119" s="17" t="str">
        <f t="shared" si="28"/>
        <v xml:space="preserve"> </v>
      </c>
      <c r="L119" t="str">
        <f>IF(J119&lt;1000000,TEXT(J119/1000,"0.00""K"""),IF(J119&lt;1000000000,TEXT(J119/1000000,"0.00""M"""),IF(J119&lt;1000000000000,TEXT(J119/1000000000,"0.00""bn"""),TEXT(J119/100,"0.00""H"""))))</f>
        <v>325.68M</v>
      </c>
      <c r="N119" t="s">
        <v>45</v>
      </c>
      <c r="O119" s="9">
        <v>51883</v>
      </c>
      <c r="P119" s="17" t="str">
        <f t="shared" si="30"/>
        <v xml:space="preserve"> </v>
      </c>
      <c r="Q119" t="str">
        <f>IF(O119&lt;1000000,TEXT(O119/1000,"0.00""K"""),IF(O119&lt;1000000000,TEXT(O119/1000000,"0.00""M"""),IF(O119&lt;1000000000000,TEXT(O119/1000000000,"0.00""bn"""),TEXT(O119/100,"0.00""H"""))))</f>
        <v>51.88K</v>
      </c>
    </row>
    <row r="120" spans="4:17" x14ac:dyDescent="0.25">
      <c r="D120" t="s">
        <v>45</v>
      </c>
      <c r="E120" s="7">
        <v>1530520956.6399996</v>
      </c>
      <c r="F120" s="17" t="str">
        <f t="shared" si="26"/>
        <v xml:space="preserve"> </v>
      </c>
      <c r="G120" t="str">
        <f t="shared" ref="G120:G123" si="32">IF(E120&lt;1000000,TEXT(E120/1000,"0.00""K"""),IF(E120&lt;1000000000,TEXT(E120/1000000,"0.00""M"""),IF(E120&lt;1000000000000,TEXT(E120/1000000000,"0.00""bn"""),TEXT(E120/100,"0.00""H"""))))</f>
        <v>1.53bn</v>
      </c>
      <c r="I120" t="s">
        <v>61</v>
      </c>
      <c r="J120" s="7">
        <v>312860434.43000001</v>
      </c>
      <c r="K120" s="17" t="str">
        <f t="shared" si="28"/>
        <v xml:space="preserve"> </v>
      </c>
      <c r="L120" t="str">
        <f t="shared" ref="L120:L123" si="33">IF(J120&lt;1000000,TEXT(J120/1000,"0.00""K"""),IF(J120&lt;1000000000,TEXT(J120/1000000,"0.00""M"""),IF(J120&lt;1000000000000,TEXT(J120/1000000000,"0.00""bn"""),TEXT(J120/100,"0.00""H"""))))</f>
        <v>312.86M</v>
      </c>
      <c r="N120" t="s">
        <v>52</v>
      </c>
      <c r="O120" s="9">
        <v>51850</v>
      </c>
      <c r="P120" s="17" t="str">
        <f t="shared" si="30"/>
        <v xml:space="preserve"> </v>
      </c>
      <c r="Q120" t="str">
        <f t="shared" ref="Q120:Q123" si="34">IF(O120&lt;1000000,TEXT(O120/1000,"0.00""K"""),IF(O120&lt;1000000000,TEXT(O120/1000000,"0.00""M"""),IF(O120&lt;1000000000000,TEXT(O120/1000000000,"0.00""bn"""),TEXT(O120/100,"0.00""H"""))))</f>
        <v>51.85K</v>
      </c>
    </row>
    <row r="121" spans="4:17" x14ac:dyDescent="0.25">
      <c r="D121" t="s">
        <v>61</v>
      </c>
      <c r="E121" s="7">
        <v>1497262525.7900007</v>
      </c>
      <c r="F121" s="17" t="str">
        <f t="shared" si="26"/>
        <v xml:space="preserve"> </v>
      </c>
      <c r="G121" t="str">
        <f t="shared" si="32"/>
        <v>1.50bn</v>
      </c>
      <c r="I121" t="s">
        <v>69</v>
      </c>
      <c r="J121" s="7">
        <v>307065373.95999998</v>
      </c>
      <c r="K121" s="17" t="str">
        <f t="shared" si="28"/>
        <v xml:space="preserve"> </v>
      </c>
      <c r="L121" t="str">
        <f t="shared" si="33"/>
        <v>307.07M</v>
      </c>
      <c r="N121" t="s">
        <v>69</v>
      </c>
      <c r="O121" s="9">
        <v>51450</v>
      </c>
      <c r="P121" s="17" t="str">
        <f t="shared" si="30"/>
        <v xml:space="preserve"> </v>
      </c>
      <c r="Q121" t="str">
        <f t="shared" si="34"/>
        <v>51.45K</v>
      </c>
    </row>
    <row r="122" spans="4:17" x14ac:dyDescent="0.25">
      <c r="D122" t="s">
        <v>69</v>
      </c>
      <c r="E122" s="7">
        <v>1489988920.1499999</v>
      </c>
      <c r="F122" s="17" t="str">
        <f t="shared" si="26"/>
        <v xml:space="preserve"> </v>
      </c>
      <c r="G122" t="str">
        <f t="shared" si="32"/>
        <v>1.49bn</v>
      </c>
      <c r="I122" t="s">
        <v>57</v>
      </c>
      <c r="J122" s="7">
        <v>306437070.94999999</v>
      </c>
      <c r="K122" s="17" t="str">
        <f t="shared" si="28"/>
        <v xml:space="preserve"> </v>
      </c>
      <c r="L122" t="str">
        <f t="shared" si="33"/>
        <v>306.44M</v>
      </c>
      <c r="N122" t="s">
        <v>57</v>
      </c>
      <c r="O122" s="9">
        <v>50453</v>
      </c>
      <c r="P122" s="17" t="str">
        <f t="shared" si="30"/>
        <v xml:space="preserve"> </v>
      </c>
      <c r="Q122" t="str">
        <f t="shared" si="34"/>
        <v>50.45K</v>
      </c>
    </row>
    <row r="123" spans="4:17" x14ac:dyDescent="0.25">
      <c r="D123" t="s">
        <v>48</v>
      </c>
      <c r="E123" s="7">
        <v>1396340967.6400003</v>
      </c>
      <c r="F123" s="17" t="str">
        <f t="shared" si="26"/>
        <v xml:space="preserve"> </v>
      </c>
      <c r="G123" t="str">
        <f t="shared" si="32"/>
        <v>1.40bn</v>
      </c>
      <c r="I123" t="s">
        <v>48</v>
      </c>
      <c r="J123" s="7">
        <v>290823004.56</v>
      </c>
      <c r="K123" s="17" t="str">
        <f t="shared" si="28"/>
        <v xml:space="preserve"> </v>
      </c>
      <c r="L123" t="str">
        <f t="shared" si="33"/>
        <v>290.82M</v>
      </c>
      <c r="N123" t="s">
        <v>48</v>
      </c>
      <c r="O123" s="9">
        <v>48337</v>
      </c>
      <c r="P123" s="17" t="str">
        <f t="shared" si="30"/>
        <v xml:space="preserve"> </v>
      </c>
      <c r="Q123" t="str">
        <f t="shared" si="34"/>
        <v>48.34K</v>
      </c>
    </row>
    <row r="125" spans="4:17" x14ac:dyDescent="0.25">
      <c r="D125" s="6" t="s">
        <v>1065</v>
      </c>
      <c r="E125" t="s">
        <v>1114</v>
      </c>
    </row>
    <row r="126" spans="4:17" x14ac:dyDescent="0.25">
      <c r="D126" t="s">
        <v>45</v>
      </c>
      <c r="E126" t="str">
        <f>IF(COUNTA(D126:D135)&gt;1, " ",D126)</f>
        <v xml:space="preserve"> </v>
      </c>
    </row>
    <row r="127" spans="4:17" x14ac:dyDescent="0.25">
      <c r="D127" t="s">
        <v>52</v>
      </c>
    </row>
    <row r="128" spans="4:17" x14ac:dyDescent="0.25">
      <c r="D128" t="s">
        <v>59</v>
      </c>
    </row>
    <row r="129" spans="4:4" x14ac:dyDescent="0.25">
      <c r="D129" t="s">
        <v>54</v>
      </c>
    </row>
    <row r="130" spans="4:4" x14ac:dyDescent="0.25">
      <c r="D130" t="s">
        <v>48</v>
      </c>
    </row>
    <row r="131" spans="4:4" x14ac:dyDescent="0.25">
      <c r="D131" t="s">
        <v>66</v>
      </c>
    </row>
    <row r="132" spans="4:4" x14ac:dyDescent="0.25">
      <c r="D132" t="s">
        <v>57</v>
      </c>
    </row>
    <row r="133" spans="4:4" x14ac:dyDescent="0.25">
      <c r="D133" t="s">
        <v>69</v>
      </c>
    </row>
    <row r="134" spans="4:4" x14ac:dyDescent="0.25">
      <c r="D134" t="s">
        <v>61</v>
      </c>
    </row>
    <row r="135" spans="4:4" x14ac:dyDescent="0.25">
      <c r="D135" t="s">
        <v>65</v>
      </c>
    </row>
  </sheetData>
  <sortState ref="D38:G43">
    <sortCondition descending="1" ref="E38:E43"/>
  </sortState>
  <mergeCells count="22">
    <mergeCell ref="A2:I2"/>
    <mergeCell ref="D87:G87"/>
    <mergeCell ref="I58:L58"/>
    <mergeCell ref="G75:J75"/>
    <mergeCell ref="M46:O46"/>
    <mergeCell ref="A10:B10"/>
    <mergeCell ref="A14:B14"/>
    <mergeCell ref="D56:G56"/>
    <mergeCell ref="G10:J10"/>
    <mergeCell ref="D28:G28"/>
    <mergeCell ref="D37:G37"/>
    <mergeCell ref="A18:B18"/>
    <mergeCell ref="A22:B22"/>
    <mergeCell ref="I46:K46"/>
    <mergeCell ref="I32:J32"/>
    <mergeCell ref="D98:G98"/>
    <mergeCell ref="I98:L98"/>
    <mergeCell ref="D112:G112"/>
    <mergeCell ref="N98:Q98"/>
    <mergeCell ref="L86:O86"/>
    <mergeCell ref="I112:L112"/>
    <mergeCell ref="N112:Q112"/>
  </mergeCells>
  <pageMargins left="0.7" right="0.7" top="0.75" bottom="0.75" header="0.3" footer="0.3"/>
  <pageSetup orientation="portrait" r:id="rId2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GridLines="0" showRowColHeaders="0" zoomScale="89" zoomScaleNormal="89" workbookViewId="0"/>
  </sheetViews>
  <sheetFormatPr defaultColWidth="9.140625" defaultRowHeight="15" x14ac:dyDescent="0.25"/>
  <cols>
    <col min="1" max="16384" width="9.140625" style="12"/>
  </cols>
  <sheetData>
    <row r="1" spans="1:1" x14ac:dyDescent="0.25">
      <c r="A1" s="23"/>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autoPageBreaks="0"/>
  </sheetPr>
  <dimension ref="A1"/>
  <sheetViews>
    <sheetView showGridLines="0" showRowColHeaders="0" zoomScale="91" zoomScaleNormal="91" workbookViewId="0"/>
  </sheetViews>
  <sheetFormatPr defaultColWidth="9.140625" defaultRowHeight="15" x14ac:dyDescent="0.25"/>
  <cols>
    <col min="1" max="16384" width="9.140625" style="23"/>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showRowColHeaders="0" zoomScale="91" zoomScaleNormal="91" workbookViewId="0"/>
  </sheetViews>
  <sheetFormatPr defaultColWidth="9.140625" defaultRowHeight="15" x14ac:dyDescent="0.25"/>
  <cols>
    <col min="1" max="16384" width="9.140625" style="2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showGridLines="0" showRowColHeaders="0" zoomScale="91" zoomScaleNormal="91" workbookViewId="0"/>
  </sheetViews>
  <sheetFormatPr defaultColWidth="8.85546875" defaultRowHeight="15" x14ac:dyDescent="0.25"/>
  <cols>
    <col min="1" max="16384" width="8.85546875" style="1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showGridLines="0" showRowColHeaders="0" zoomScale="91" zoomScaleNormal="91" workbookViewId="0"/>
  </sheetViews>
  <sheetFormatPr defaultColWidth="9.140625" defaultRowHeight="15" x14ac:dyDescent="0.25"/>
  <cols>
    <col min="1" max="16384" width="9.140625" style="12"/>
  </cols>
  <sheetData>
    <row r="1" spans="1:1" x14ac:dyDescent="0.25">
      <c r="A1" s="12" t="s">
        <v>1125</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EB47D0CF-0295-42FB-89BC-B27E88278388}">
  <ds:schemaRefs/>
</ds:datastoreItem>
</file>

<file path=customXml/itemProps2.xml><?xml version="1.0" encoding="utf-8"?>
<ds:datastoreItem xmlns:ds="http://schemas.openxmlformats.org/officeDocument/2006/customXml" ds:itemID="{6C2AF283-B46E-4F07-9877-20DB0F54F42D}">
  <ds:schemaRefs/>
</ds:datastoreItem>
</file>

<file path=customXml/itemProps3.xml><?xml version="1.0" encoding="utf-8"?>
<ds:datastoreItem xmlns:ds="http://schemas.openxmlformats.org/officeDocument/2006/customXml" ds:itemID="{BC6612F9-2F1D-4686-AC12-2977C54913B7}">
  <ds:schemaRefs/>
</ds:datastoreItem>
</file>

<file path=customXml/itemProps4.xml><?xml version="1.0" encoding="utf-8"?>
<ds:datastoreItem xmlns:ds="http://schemas.openxmlformats.org/officeDocument/2006/customXml" ds:itemID="{48CD736E-19F0-42EC-9E2D-97A78893F108}">
  <ds:schemaRefs/>
</ds:datastoreItem>
</file>

<file path=customXml/itemProps5.xml><?xml version="1.0" encoding="utf-8"?>
<ds:datastoreItem xmlns:ds="http://schemas.openxmlformats.org/officeDocument/2006/customXml" ds:itemID="{07359EFA-191E-4656-85B9-CBD00A1BEFF6}">
  <ds:schemaRefs/>
</ds:datastoreItem>
</file>

<file path=customXml/itemProps6.xml><?xml version="1.0" encoding="utf-8"?>
<ds:datastoreItem xmlns:ds="http://schemas.openxmlformats.org/officeDocument/2006/customXml" ds:itemID="{DA5FBF94-130D-47A4-9526-CF453551658F}">
  <ds:schemaRefs/>
</ds:datastoreItem>
</file>

<file path=customXml/itemProps7.xml><?xml version="1.0" encoding="utf-8"?>
<ds:datastoreItem xmlns:ds="http://schemas.openxmlformats.org/officeDocument/2006/customXml" ds:itemID="{1563496D-3937-484F-99AE-107E7D023881}">
  <ds:schemaRefs/>
</ds:datastoreItem>
</file>

<file path=customXml/itemProps8.xml><?xml version="1.0" encoding="utf-8"?>
<ds:datastoreItem xmlns:ds="http://schemas.openxmlformats.org/officeDocument/2006/customXml" ds:itemID="{6E325033-94E4-4CD1-A568-7C3CEDB7C3E4}">
  <ds:schemaRefs/>
</ds:datastoreItem>
</file>

<file path=customXml/itemProps9.xml><?xml version="1.0" encoding="utf-8"?>
<ds:datastoreItem xmlns:ds="http://schemas.openxmlformats.org/officeDocument/2006/customXml" ds:itemID="{D684EB51-7406-4E29-9243-64CA4E3D7516}">
  <ds:schemaRefs/>
</ds:datastoreItem>
</file>

<file path=customXml/itemProps10.xml><?xml version="1.0" encoding="utf-8"?>
<ds:datastoreItem xmlns:ds="http://schemas.openxmlformats.org/officeDocument/2006/customXml" ds:itemID="{7500FF6D-751E-48BB-8CFB-55E26F187D82}">
  <ds:schemaRefs/>
</ds:datastoreItem>
</file>

<file path=customXml/itemProps11.xml><?xml version="1.0" encoding="utf-8"?>
<ds:datastoreItem xmlns:ds="http://schemas.openxmlformats.org/officeDocument/2006/customXml" ds:itemID="{8C4BFEEF-2312-489F-B357-7E1980C37771}">
  <ds:schemaRefs/>
</ds:datastoreItem>
</file>

<file path=customXml/itemProps12.xml><?xml version="1.0" encoding="utf-8"?>
<ds:datastoreItem xmlns:ds="http://schemas.openxmlformats.org/officeDocument/2006/customXml" ds:itemID="{21E2018C-4204-426E-9BE2-A3A24276399A}">
  <ds:schemaRefs/>
</ds:datastoreItem>
</file>

<file path=customXml/itemProps13.xml><?xml version="1.0" encoding="utf-8"?>
<ds:datastoreItem xmlns:ds="http://schemas.openxmlformats.org/officeDocument/2006/customXml" ds:itemID="{3606BE71-0C6D-4D76-8C42-F289CE5511AB}">
  <ds:schemaRefs/>
</ds:datastoreItem>
</file>

<file path=customXml/itemProps14.xml><?xml version="1.0" encoding="utf-8"?>
<ds:datastoreItem xmlns:ds="http://schemas.openxmlformats.org/officeDocument/2006/customXml" ds:itemID="{F88C63DE-9133-407C-9318-4893DD7C3621}">
  <ds:schemaRefs/>
</ds:datastoreItem>
</file>

<file path=customXml/itemProps15.xml><?xml version="1.0" encoding="utf-8"?>
<ds:datastoreItem xmlns:ds="http://schemas.openxmlformats.org/officeDocument/2006/customXml" ds:itemID="{9358FDFD-6805-4A02-BA63-11A558FF01CE}">
  <ds:schemaRefs/>
</ds:datastoreItem>
</file>

<file path=customXml/itemProps16.xml><?xml version="1.0" encoding="utf-8"?>
<ds:datastoreItem xmlns:ds="http://schemas.openxmlformats.org/officeDocument/2006/customXml" ds:itemID="{759E3731-76B3-4F3F-A31E-67A305ECE423}">
  <ds:schemaRefs/>
</ds:datastoreItem>
</file>

<file path=customXml/itemProps17.xml><?xml version="1.0" encoding="utf-8"?>
<ds:datastoreItem xmlns:ds="http://schemas.openxmlformats.org/officeDocument/2006/customXml" ds:itemID="{2B035362-57A2-467C-95D6-A64758E22507}">
  <ds:schemaRefs/>
</ds:datastoreItem>
</file>

<file path=customXml/itemProps18.xml><?xml version="1.0" encoding="utf-8"?>
<ds:datastoreItem xmlns:ds="http://schemas.openxmlformats.org/officeDocument/2006/customXml" ds:itemID="{C298DF2A-32EC-4EE9-9E0A-5112C8D07D22}">
  <ds:schemaRefs/>
</ds:datastoreItem>
</file>

<file path=customXml/itemProps19.xml><?xml version="1.0" encoding="utf-8"?>
<ds:datastoreItem xmlns:ds="http://schemas.openxmlformats.org/officeDocument/2006/customXml" ds:itemID="{C6BA880A-54EF-494F-8BC5-DDB387DD827F}">
  <ds:schemaRefs/>
</ds:datastoreItem>
</file>

<file path=customXml/itemProps20.xml><?xml version="1.0" encoding="utf-8"?>
<ds:datastoreItem xmlns:ds="http://schemas.openxmlformats.org/officeDocument/2006/customXml" ds:itemID="{85266131-A6B3-44F0-962C-A4E8206DD7DB}">
  <ds:schemaRefs/>
</ds:datastoreItem>
</file>

<file path=customXml/itemProps21.xml><?xml version="1.0" encoding="utf-8"?>
<ds:datastoreItem xmlns:ds="http://schemas.openxmlformats.org/officeDocument/2006/customXml" ds:itemID="{C001697A-C4D1-4D9A-A960-4CC0D264501B}">
  <ds:schemaRefs/>
</ds:datastoreItem>
</file>

<file path=customXml/itemProps22.xml><?xml version="1.0" encoding="utf-8"?>
<ds:datastoreItem xmlns:ds="http://schemas.openxmlformats.org/officeDocument/2006/customXml" ds:itemID="{691C7549-6A45-4A90-915B-E6203CB21F2F}">
  <ds:schemaRefs/>
</ds:datastoreItem>
</file>

<file path=customXml/itemProps23.xml><?xml version="1.0" encoding="utf-8"?>
<ds:datastoreItem xmlns:ds="http://schemas.openxmlformats.org/officeDocument/2006/customXml" ds:itemID="{1492A889-6C2A-49E1-96EC-108830BFCB90}">
  <ds:schemaRefs/>
</ds:datastoreItem>
</file>

<file path=customXml/itemProps24.xml><?xml version="1.0" encoding="utf-8"?>
<ds:datastoreItem xmlns:ds="http://schemas.openxmlformats.org/officeDocument/2006/customXml" ds:itemID="{3A532043-3137-4DAE-86E3-EA57102187FF}">
  <ds:schemaRefs/>
</ds:datastoreItem>
</file>

<file path=customXml/itemProps25.xml><?xml version="1.0" encoding="utf-8"?>
<ds:datastoreItem xmlns:ds="http://schemas.openxmlformats.org/officeDocument/2006/customXml" ds:itemID="{CBF49AD6-5708-48F1-B507-5D4AD2590155}">
  <ds:schemaRefs/>
</ds:datastoreItem>
</file>

<file path=customXml/itemProps26.xml><?xml version="1.0" encoding="utf-8"?>
<ds:datastoreItem xmlns:ds="http://schemas.openxmlformats.org/officeDocument/2006/customXml" ds:itemID="{46779EA8-E43F-4AD0-A01E-A2BC8EB14C25}">
  <ds:schemaRefs/>
</ds:datastoreItem>
</file>

<file path=customXml/itemProps27.xml><?xml version="1.0" encoding="utf-8"?>
<ds:datastoreItem xmlns:ds="http://schemas.openxmlformats.org/officeDocument/2006/customXml" ds:itemID="{F35CF1AD-A4AE-4E38-97C7-87424825A7AD}">
  <ds:schemaRefs/>
</ds:datastoreItem>
</file>

<file path=customXml/itemProps28.xml><?xml version="1.0" encoding="utf-8"?>
<ds:datastoreItem xmlns:ds="http://schemas.openxmlformats.org/officeDocument/2006/customXml" ds:itemID="{E7A05BAE-CA05-4CF7-84D1-4A69665CC8D6}">
  <ds:schemaRefs/>
</ds:datastoreItem>
</file>

<file path=customXml/itemProps29.xml><?xml version="1.0" encoding="utf-8"?>
<ds:datastoreItem xmlns:ds="http://schemas.openxmlformats.org/officeDocument/2006/customXml" ds:itemID="{9D2E5E69-C4D1-48D0-A5E8-23E015F26A9F}">
  <ds:schemaRefs>
    <ds:schemaRef ds:uri="http://schemas.microsoft.com/DataMashup"/>
  </ds:schemaRefs>
</ds:datastoreItem>
</file>

<file path=customXml/itemProps30.xml><?xml version="1.0" encoding="utf-8"?>
<ds:datastoreItem xmlns:ds="http://schemas.openxmlformats.org/officeDocument/2006/customXml" ds:itemID="{3063B596-4F67-433C-A97F-D99B5E1A7991}">
  <ds:schemaRefs/>
</ds:datastoreItem>
</file>

<file path=customXml/itemProps31.xml><?xml version="1.0" encoding="utf-8"?>
<ds:datastoreItem xmlns:ds="http://schemas.openxmlformats.org/officeDocument/2006/customXml" ds:itemID="{066A126B-EF70-4267-87A0-0B985E767AD5}">
  <ds:schemaRefs/>
</ds:datastoreItem>
</file>

<file path=customXml/itemProps32.xml><?xml version="1.0" encoding="utf-8"?>
<ds:datastoreItem xmlns:ds="http://schemas.openxmlformats.org/officeDocument/2006/customXml" ds:itemID="{290F1C88-AAD3-403B-A9D8-50BEDA10F924}">
  <ds:schemaRefs/>
</ds:datastoreItem>
</file>

<file path=customXml/itemProps33.xml><?xml version="1.0" encoding="utf-8"?>
<ds:datastoreItem xmlns:ds="http://schemas.openxmlformats.org/officeDocument/2006/customXml" ds:itemID="{51D174F0-A5F6-498D-A1B6-BD69D0405870}">
  <ds:schemaRefs/>
</ds:datastoreItem>
</file>

<file path=customXml/itemProps34.xml><?xml version="1.0" encoding="utf-8"?>
<ds:datastoreItem xmlns:ds="http://schemas.openxmlformats.org/officeDocument/2006/customXml" ds:itemID="{B9671955-38BF-4265-96FF-D83930C5E563}">
  <ds:schemaRefs/>
</ds:datastoreItem>
</file>

<file path=customXml/itemProps35.xml><?xml version="1.0" encoding="utf-8"?>
<ds:datastoreItem xmlns:ds="http://schemas.openxmlformats.org/officeDocument/2006/customXml" ds:itemID="{4BEBEFCC-618C-41D7-BA92-FBB9F955FB7F}">
  <ds:schemaRefs/>
</ds:datastoreItem>
</file>

<file path=customXml/itemProps36.xml><?xml version="1.0" encoding="utf-8"?>
<ds:datastoreItem xmlns:ds="http://schemas.openxmlformats.org/officeDocument/2006/customXml" ds:itemID="{F1CC4BBB-C6AE-4493-A523-96EE6F4CB24E}">
  <ds:schemaRefs/>
</ds:datastoreItem>
</file>

<file path=customXml/itemProps37.xml><?xml version="1.0" encoding="utf-8"?>
<ds:datastoreItem xmlns:ds="http://schemas.openxmlformats.org/officeDocument/2006/customXml" ds:itemID="{7FD1F226-6C61-415B-B433-6F2F52D82E09}">
  <ds:schemaRefs/>
</ds:datastoreItem>
</file>

<file path=customXml/itemProps38.xml><?xml version="1.0" encoding="utf-8"?>
<ds:datastoreItem xmlns:ds="http://schemas.openxmlformats.org/officeDocument/2006/customXml" ds:itemID="{C58E884A-5FBD-4046-8B90-A7568BCBF0BD}">
  <ds:schemaRefs/>
</ds:datastoreItem>
</file>

<file path=customXml/itemProps39.xml><?xml version="1.0" encoding="utf-8"?>
<ds:datastoreItem xmlns:ds="http://schemas.openxmlformats.org/officeDocument/2006/customXml" ds:itemID="{A80B07A6-1464-4D30-8A92-930021553470}">
  <ds:schemaRefs/>
</ds:datastoreItem>
</file>

<file path=customXml/itemProps40.xml><?xml version="1.0" encoding="utf-8"?>
<ds:datastoreItem xmlns:ds="http://schemas.openxmlformats.org/officeDocument/2006/customXml" ds:itemID="{60E6B9E1-EC13-4EBB-8F78-20FEFE169BA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Exports Detailed</vt:lpstr>
      <vt:lpstr>Exports Basic</vt:lpstr>
      <vt:lpstr>Companies</vt:lpstr>
      <vt:lpstr>Products</vt:lpstr>
      <vt:lpstr>Countries</vt:lpstr>
      <vt:lpstr>Date Table</vt:lpstr>
      <vt:lpstr>Pivot Table Analysis</vt:lpstr>
      <vt:lpstr>Dashboard_Overview</vt:lpstr>
      <vt:lpstr>Dashboard_Products</vt:lpstr>
      <vt:lpstr>Dashboard_Company</vt:lpstr>
      <vt:lpstr>Dashboard_Country</vt:lpstr>
      <vt:lpstr>Dashboard_Trends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Kenny Fasanya</dc:creator>
  <cp:lastModifiedBy>REBECCA</cp:lastModifiedBy>
  <dcterms:created xsi:type="dcterms:W3CDTF">2024-11-04T11:15:48Z</dcterms:created>
  <dcterms:modified xsi:type="dcterms:W3CDTF">2024-11-27T21:20:01Z</dcterms:modified>
</cp:coreProperties>
</file>